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oh.ontariohealth.ca\Organization\HSPS\IMDA\HSA BI\ATC Informatics\ER_ALC\Data Quality\DQ notes\FY2025-2026\"/>
    </mc:Choice>
  </mc:AlternateContent>
  <xr:revisionPtr revIDLastSave="0" documentId="13_ncr:1_{BF5E6636-752D-4C55-BE8A-19C169FEEFC3}" xr6:coauthVersionLast="47" xr6:coauthVersionMax="47" xr10:uidLastSave="{00000000-0000-0000-0000-000000000000}"/>
  <bookViews>
    <workbookView xWindow="-120" yWindow="-120" windowWidth="29040" windowHeight="15720" xr2:uid="{00000000-000D-0000-FFFF-FFFF00000000}"/>
  </bookViews>
  <sheets>
    <sheet name="Title Page" sheetId="10" r:id="rId1"/>
    <sheet name="Monthly DQ Notes" sheetId="7" r:id="rId2"/>
    <sheet name="Monthly DQ Notes_PBI" sheetId="16" r:id="rId3"/>
    <sheet name="Quarterly Usability" sheetId="17" r:id="rId4"/>
    <sheet name="YTD Usability" sheetId="18" r:id="rId5"/>
    <sheet name="sitelist" sheetId="15" state="hidden" r:id="rId6"/>
    <sheet name="Quarterly DQ Notes" sheetId="14" state="hidden" r:id="rId7"/>
    <sheet name="Sheet1" sheetId="13" state="hidden" r:id="rId8"/>
    <sheet name="log" sheetId="12" state="hidden" r:id="rId9"/>
  </sheets>
  <definedNames>
    <definedName name="_xlnm._FilterDatabase" localSheetId="1" hidden="1">'Monthly DQ Notes'!$A$14:$U$615</definedName>
    <definedName name="_xlnm._FilterDatabase" localSheetId="5" hidden="1">sitelist!$A$1:$O$210</definedName>
    <definedName name="_MailEndCompose" localSheetId="1">'Monthly DQ Notes'!#REF!</definedName>
    <definedName name="ad_hospital">#REF!</definedName>
    <definedName name="baseline">#REF!</definedName>
    <definedName name="current">#REF!</definedName>
    <definedName name="currentperiod">#REF!</definedName>
    <definedName name="data">#REF!</definedName>
    <definedName name="facility_list">#REF!</definedName>
    <definedName name="facility_number">#REF!</definedName>
    <definedName name="Hosp_name">#REF!</definedName>
    <definedName name="LastDay">#REF!</definedName>
    <definedName name="LHIN_LIST">#REF!</definedName>
    <definedName name="LHIN_NUMBER">#REF!</definedName>
    <definedName name="lookup">#REF!</definedName>
    <definedName name="lookupc">#REF!</definedName>
    <definedName name="lookupr">#REF!</definedName>
    <definedName name="masterfile">#REF!</definedName>
    <definedName name="open">#REF!</definedName>
    <definedName name="previous">#REF!</definedName>
    <definedName name="previousperiod">#REF!</definedName>
    <definedName name="previouspreviousperiod">#REF!</definedName>
    <definedName name="_xlnm.Print_Area" localSheetId="0">'Title Page'!$A$1:$L$41</definedName>
    <definedName name="_xlnm.Print_Titles" localSheetId="1">'Monthly DQ Notes'!$2:$2</definedName>
    <definedName name="sit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26" i="16" l="1"/>
  <c r="H127" i="16"/>
  <c r="H128" i="16"/>
  <c r="H129" i="16"/>
  <c r="H130" i="16"/>
  <c r="H131" i="16"/>
  <c r="H132" i="16"/>
  <c r="H133" i="16"/>
  <c r="H134" i="16"/>
  <c r="H135" i="16"/>
  <c r="H136" i="16"/>
  <c r="H139" i="16"/>
  <c r="H140" i="16"/>
  <c r="H141" i="16"/>
  <c r="H142" i="16"/>
  <c r="H143" i="16"/>
  <c r="H144" i="16"/>
  <c r="H145" i="16"/>
  <c r="H146" i="16"/>
  <c r="H147" i="16"/>
  <c r="H148" i="16"/>
  <c r="H149" i="16"/>
  <c r="H150" i="16"/>
  <c r="H151" i="16"/>
  <c r="H137" i="16"/>
  <c r="H138" i="16"/>
  <c r="H99" i="16"/>
  <c r="H100" i="16"/>
  <c r="H101" i="16"/>
  <c r="H102" i="16"/>
  <c r="H103" i="16"/>
  <c r="H104" i="16"/>
  <c r="H105" i="16"/>
  <c r="H106" i="16"/>
  <c r="H107" i="16"/>
  <c r="H108" i="16"/>
  <c r="H109" i="16"/>
  <c r="H110" i="16"/>
  <c r="H111" i="16"/>
  <c r="H112" i="16"/>
  <c r="H113" i="16"/>
  <c r="H114" i="16"/>
  <c r="H115" i="16"/>
  <c r="H116" i="16"/>
  <c r="H117" i="16"/>
  <c r="H118" i="16"/>
  <c r="H119" i="16"/>
  <c r="H120" i="16"/>
  <c r="H121" i="16"/>
  <c r="H122" i="16"/>
  <c r="H123" i="16"/>
  <c r="H124" i="16"/>
  <c r="H125" i="16"/>
  <c r="H81" i="16"/>
  <c r="H82" i="16"/>
  <c r="H83" i="16"/>
  <c r="H84" i="16"/>
  <c r="H85" i="16"/>
  <c r="H86" i="16"/>
  <c r="H87" i="16"/>
  <c r="H88" i="16"/>
  <c r="H89" i="16"/>
  <c r="H90" i="16"/>
  <c r="H91" i="16"/>
  <c r="H92" i="16"/>
  <c r="H93" i="16"/>
  <c r="H94" i="16"/>
  <c r="H95" i="16"/>
  <c r="H96" i="16"/>
  <c r="H97" i="16"/>
  <c r="H98" i="16"/>
  <c r="H56" i="16"/>
  <c r="H57" i="16"/>
  <c r="H58" i="16"/>
  <c r="H59" i="16"/>
  <c r="H60" i="16"/>
  <c r="H61" i="16"/>
  <c r="H62" i="16"/>
  <c r="H63" i="16"/>
  <c r="H64" i="16"/>
  <c r="H65" i="16"/>
  <c r="H66" i="16"/>
  <c r="H67" i="16"/>
  <c r="H68" i="16"/>
  <c r="H69" i="16"/>
  <c r="H70" i="16"/>
  <c r="H71" i="16"/>
  <c r="H72" i="16"/>
  <c r="H73" i="16"/>
  <c r="H74" i="16"/>
  <c r="H75" i="16"/>
  <c r="H76" i="16"/>
  <c r="H77" i="16"/>
  <c r="H78" i="16"/>
  <c r="H79" i="16"/>
  <c r="H80" i="16"/>
  <c r="H48" i="16"/>
  <c r="H49" i="16"/>
  <c r="H50" i="16"/>
  <c r="H51" i="16"/>
  <c r="H52" i="16"/>
  <c r="H53" i="16"/>
  <c r="H54" i="16"/>
  <c r="H55" i="16"/>
  <c r="H29" i="16"/>
  <c r="H30" i="16"/>
  <c r="H31" i="16"/>
  <c r="H32" i="16"/>
  <c r="H33" i="16"/>
  <c r="H34" i="16"/>
  <c r="H35" i="16"/>
  <c r="H36" i="16"/>
  <c r="H37" i="16"/>
  <c r="H38" i="16"/>
  <c r="H39" i="16"/>
  <c r="H40" i="16"/>
  <c r="H41" i="16"/>
  <c r="H42" i="16"/>
  <c r="H43" i="16"/>
  <c r="H44" i="16"/>
  <c r="H45" i="16"/>
  <c r="H46" i="16"/>
  <c r="H47" i="16"/>
  <c r="H3" i="16"/>
  <c r="H4" i="16"/>
  <c r="H5" i="16"/>
  <c r="H6" i="16"/>
  <c r="H7" i="16"/>
  <c r="H8" i="16"/>
  <c r="H9" i="16"/>
  <c r="H10" i="16"/>
  <c r="H11" i="16"/>
  <c r="H12" i="16"/>
  <c r="H13" i="16"/>
  <c r="H14" i="16"/>
  <c r="H15" i="16"/>
  <c r="H16" i="16"/>
  <c r="H17" i="16"/>
  <c r="H18" i="16"/>
  <c r="H19" i="16"/>
  <c r="H20" i="16"/>
  <c r="H21" i="16"/>
  <c r="H22" i="16"/>
  <c r="H23" i="16"/>
  <c r="H24" i="16"/>
  <c r="H25" i="16"/>
  <c r="H26" i="16"/>
  <c r="H27" i="16"/>
  <c r="H28" i="16"/>
  <c r="B109" i="16"/>
  <c r="C109" i="16"/>
  <c r="D109" i="16"/>
  <c r="E109" i="16"/>
  <c r="F109" i="16"/>
  <c r="B110" i="16"/>
  <c r="C110" i="16"/>
  <c r="D110" i="16"/>
  <c r="E110" i="16"/>
  <c r="F110" i="16"/>
  <c r="B111" i="16"/>
  <c r="C111" i="16"/>
  <c r="D111" i="16"/>
  <c r="E111" i="16"/>
  <c r="F111" i="16"/>
  <c r="B112" i="16"/>
  <c r="C112" i="16"/>
  <c r="D112" i="16"/>
  <c r="E112" i="16"/>
  <c r="F112" i="16"/>
  <c r="B113" i="16"/>
  <c r="C113" i="16"/>
  <c r="D113" i="16"/>
  <c r="E113" i="16"/>
  <c r="F113" i="16"/>
  <c r="B114" i="16"/>
  <c r="C114" i="16"/>
  <c r="D114" i="16"/>
  <c r="E114" i="16"/>
  <c r="F114" i="16"/>
  <c r="B115" i="16"/>
  <c r="C115" i="16"/>
  <c r="D115" i="16"/>
  <c r="E115" i="16"/>
  <c r="F115" i="16"/>
  <c r="B116" i="16"/>
  <c r="C116" i="16"/>
  <c r="D116" i="16"/>
  <c r="E116" i="16"/>
  <c r="F116" i="16"/>
  <c r="B117" i="16"/>
  <c r="C117" i="16"/>
  <c r="D117" i="16"/>
  <c r="E117" i="16"/>
  <c r="F117" i="16"/>
  <c r="B118" i="16"/>
  <c r="C118" i="16"/>
  <c r="D118" i="16"/>
  <c r="E118" i="16"/>
  <c r="F118" i="16"/>
  <c r="B119" i="16"/>
  <c r="C119" i="16"/>
  <c r="D119" i="16"/>
  <c r="E119" i="16"/>
  <c r="F119" i="16"/>
  <c r="B120" i="16"/>
  <c r="C120" i="16"/>
  <c r="D120" i="16"/>
  <c r="E120" i="16"/>
  <c r="F120" i="16"/>
  <c r="B121" i="16"/>
  <c r="C121" i="16"/>
  <c r="D121" i="16"/>
  <c r="E121" i="16"/>
  <c r="F121" i="16"/>
  <c r="B122" i="16"/>
  <c r="C122" i="16"/>
  <c r="D122" i="16"/>
  <c r="E122" i="16"/>
  <c r="F122" i="16"/>
  <c r="B123" i="16"/>
  <c r="C123" i="16"/>
  <c r="D123" i="16"/>
  <c r="E123" i="16"/>
  <c r="F123" i="16"/>
  <c r="B124" i="16"/>
  <c r="C124" i="16"/>
  <c r="D124" i="16"/>
  <c r="E124" i="16"/>
  <c r="F124" i="16"/>
  <c r="B125" i="16"/>
  <c r="C125" i="16"/>
  <c r="D125" i="16"/>
  <c r="E125" i="16"/>
  <c r="F125" i="16"/>
  <c r="B126" i="16"/>
  <c r="C126" i="16"/>
  <c r="D126" i="16"/>
  <c r="E126" i="16"/>
  <c r="F126" i="16"/>
  <c r="B127" i="16"/>
  <c r="C127" i="16"/>
  <c r="D127" i="16"/>
  <c r="E127" i="16"/>
  <c r="F127" i="16"/>
  <c r="B128" i="16"/>
  <c r="C128" i="16"/>
  <c r="D128" i="16"/>
  <c r="E128" i="16"/>
  <c r="F128" i="16"/>
  <c r="B129" i="16"/>
  <c r="C129" i="16"/>
  <c r="D129" i="16"/>
  <c r="E129" i="16"/>
  <c r="F129" i="16"/>
  <c r="B130" i="16"/>
  <c r="C130" i="16"/>
  <c r="D130" i="16"/>
  <c r="E130" i="16"/>
  <c r="F130" i="16"/>
  <c r="B131" i="16"/>
  <c r="C131" i="16"/>
  <c r="D131" i="16"/>
  <c r="E131" i="16"/>
  <c r="F131" i="16"/>
  <c r="B132" i="16"/>
  <c r="C132" i="16"/>
  <c r="D132" i="16"/>
  <c r="E132" i="16"/>
  <c r="F132" i="16"/>
  <c r="B133" i="16"/>
  <c r="C133" i="16"/>
  <c r="D133" i="16"/>
  <c r="E133" i="16"/>
  <c r="F133" i="16"/>
  <c r="B134" i="16"/>
  <c r="C134" i="16"/>
  <c r="D134" i="16"/>
  <c r="E134" i="16"/>
  <c r="F134" i="16"/>
  <c r="B135" i="16"/>
  <c r="C135" i="16"/>
  <c r="D135" i="16"/>
  <c r="E135" i="16"/>
  <c r="F135" i="16"/>
  <c r="B136" i="16"/>
  <c r="C136" i="16"/>
  <c r="D136" i="16"/>
  <c r="E136" i="16"/>
  <c r="F136" i="16"/>
  <c r="B137" i="16"/>
  <c r="C137" i="16"/>
  <c r="D137" i="16"/>
  <c r="E137" i="16"/>
  <c r="F137" i="16"/>
  <c r="B138" i="16"/>
  <c r="C138" i="16"/>
  <c r="D138" i="16"/>
  <c r="E138" i="16"/>
  <c r="F138" i="16"/>
  <c r="B139" i="16"/>
  <c r="C139" i="16"/>
  <c r="D139" i="16"/>
  <c r="E139" i="16"/>
  <c r="F139" i="16"/>
  <c r="B140" i="16"/>
  <c r="C140" i="16"/>
  <c r="D140" i="16"/>
  <c r="E140" i="16"/>
  <c r="F140" i="16"/>
  <c r="B141" i="16"/>
  <c r="C141" i="16"/>
  <c r="D141" i="16"/>
  <c r="E141" i="16"/>
  <c r="F141" i="16"/>
  <c r="B142" i="16"/>
  <c r="C142" i="16"/>
  <c r="D142" i="16"/>
  <c r="E142" i="16"/>
  <c r="F142" i="16"/>
  <c r="B143" i="16"/>
  <c r="C143" i="16"/>
  <c r="D143" i="16"/>
  <c r="E143" i="16"/>
  <c r="F143" i="16"/>
  <c r="B144" i="16"/>
  <c r="C144" i="16"/>
  <c r="D144" i="16"/>
  <c r="E144" i="16"/>
  <c r="F144" i="16"/>
  <c r="B145" i="16"/>
  <c r="C145" i="16"/>
  <c r="D145" i="16"/>
  <c r="E145" i="16"/>
  <c r="F145" i="16"/>
  <c r="B146" i="16"/>
  <c r="C146" i="16"/>
  <c r="D146" i="16"/>
  <c r="E146" i="16"/>
  <c r="F146" i="16"/>
  <c r="B147" i="16"/>
  <c r="C147" i="16"/>
  <c r="D147" i="16"/>
  <c r="E147" i="16"/>
  <c r="F147" i="16"/>
  <c r="B148" i="16"/>
  <c r="C148" i="16"/>
  <c r="D148" i="16"/>
  <c r="E148" i="16"/>
  <c r="F148" i="16"/>
  <c r="B149" i="16"/>
  <c r="C149" i="16"/>
  <c r="D149" i="16"/>
  <c r="E149" i="16"/>
  <c r="F149" i="16"/>
  <c r="B150" i="16"/>
  <c r="C150" i="16"/>
  <c r="D150" i="16"/>
  <c r="E150" i="16"/>
  <c r="F150" i="16"/>
  <c r="B151" i="16"/>
  <c r="C151" i="16"/>
  <c r="D151" i="16"/>
  <c r="E151" i="16"/>
  <c r="F151" i="16"/>
  <c r="B96" i="16"/>
  <c r="C96" i="16"/>
  <c r="D96" i="16"/>
  <c r="E96" i="16"/>
  <c r="F96" i="16"/>
  <c r="B97" i="16"/>
  <c r="C97" i="16"/>
  <c r="D97" i="16"/>
  <c r="E97" i="16"/>
  <c r="F97" i="16"/>
  <c r="B98" i="16"/>
  <c r="C98" i="16"/>
  <c r="D98" i="16"/>
  <c r="E98" i="16"/>
  <c r="F98" i="16"/>
  <c r="B99" i="16"/>
  <c r="C99" i="16"/>
  <c r="D99" i="16"/>
  <c r="E99" i="16"/>
  <c r="F99" i="16"/>
  <c r="B100" i="16"/>
  <c r="C100" i="16"/>
  <c r="D100" i="16"/>
  <c r="E100" i="16"/>
  <c r="F100" i="16"/>
  <c r="B101" i="16"/>
  <c r="C101" i="16"/>
  <c r="D101" i="16"/>
  <c r="E101" i="16"/>
  <c r="F101" i="16"/>
  <c r="B102" i="16"/>
  <c r="C102" i="16"/>
  <c r="D102" i="16"/>
  <c r="E102" i="16"/>
  <c r="F102" i="16"/>
  <c r="B103" i="16"/>
  <c r="C103" i="16"/>
  <c r="D103" i="16"/>
  <c r="E103" i="16"/>
  <c r="F103" i="16"/>
  <c r="B104" i="16"/>
  <c r="C104" i="16"/>
  <c r="D104" i="16"/>
  <c r="E104" i="16"/>
  <c r="F104" i="16"/>
  <c r="B105" i="16"/>
  <c r="C105" i="16"/>
  <c r="D105" i="16"/>
  <c r="E105" i="16"/>
  <c r="F105" i="16"/>
  <c r="B106" i="16"/>
  <c r="C106" i="16"/>
  <c r="D106" i="16"/>
  <c r="E106" i="16"/>
  <c r="F106" i="16"/>
  <c r="B107" i="16"/>
  <c r="C107" i="16"/>
  <c r="D107" i="16"/>
  <c r="E107" i="16"/>
  <c r="F107" i="16"/>
  <c r="B108" i="16"/>
  <c r="C108" i="16"/>
  <c r="D108" i="16"/>
  <c r="E108" i="16"/>
  <c r="F108" i="16"/>
  <c r="B71" i="16"/>
  <c r="C71" i="16"/>
  <c r="D71" i="16"/>
  <c r="E71" i="16"/>
  <c r="F71" i="16"/>
  <c r="B72" i="16"/>
  <c r="C72" i="16"/>
  <c r="D72" i="16"/>
  <c r="E72" i="16"/>
  <c r="F72" i="16"/>
  <c r="B73" i="16"/>
  <c r="C73" i="16"/>
  <c r="D73" i="16"/>
  <c r="E73" i="16"/>
  <c r="F73" i="16"/>
  <c r="B74" i="16"/>
  <c r="C74" i="16"/>
  <c r="D74" i="16"/>
  <c r="E74" i="16"/>
  <c r="F74" i="16"/>
  <c r="B75" i="16"/>
  <c r="C75" i="16"/>
  <c r="D75" i="16"/>
  <c r="E75" i="16"/>
  <c r="F75" i="16"/>
  <c r="B76" i="16"/>
  <c r="C76" i="16"/>
  <c r="D76" i="16"/>
  <c r="E76" i="16"/>
  <c r="F76" i="16"/>
  <c r="B77" i="16"/>
  <c r="C77" i="16"/>
  <c r="D77" i="16"/>
  <c r="E77" i="16"/>
  <c r="F77" i="16"/>
  <c r="G77" i="16"/>
  <c r="B78" i="16"/>
  <c r="C78" i="16"/>
  <c r="D78" i="16"/>
  <c r="E78" i="16"/>
  <c r="F78" i="16"/>
  <c r="B79" i="16"/>
  <c r="C79" i="16"/>
  <c r="D79" i="16"/>
  <c r="E79" i="16"/>
  <c r="G79" i="16" s="1"/>
  <c r="F79" i="16"/>
  <c r="B80" i="16"/>
  <c r="C80" i="16"/>
  <c r="D80" i="16"/>
  <c r="E80" i="16"/>
  <c r="G80" i="16" s="1"/>
  <c r="F80" i="16"/>
  <c r="B81" i="16"/>
  <c r="C81" i="16"/>
  <c r="D81" i="16"/>
  <c r="E81" i="16"/>
  <c r="G81" i="16" s="1"/>
  <c r="F81" i="16"/>
  <c r="B82" i="16"/>
  <c r="C82" i="16"/>
  <c r="D82" i="16"/>
  <c r="E82" i="16"/>
  <c r="G82" i="16" s="1"/>
  <c r="F82" i="16"/>
  <c r="B83" i="16"/>
  <c r="C83" i="16"/>
  <c r="D83" i="16"/>
  <c r="E83" i="16"/>
  <c r="G83" i="16" s="1"/>
  <c r="F83" i="16"/>
  <c r="B84" i="16"/>
  <c r="C84" i="16"/>
  <c r="D84" i="16"/>
  <c r="E84" i="16"/>
  <c r="F84" i="16"/>
  <c r="G84" i="16"/>
  <c r="B85" i="16"/>
  <c r="C85" i="16"/>
  <c r="D85" i="16"/>
  <c r="E85" i="16"/>
  <c r="F85" i="16"/>
  <c r="G85" i="16"/>
  <c r="B86" i="16"/>
  <c r="C86" i="16"/>
  <c r="D86" i="16"/>
  <c r="E86" i="16"/>
  <c r="G86" i="16" s="1"/>
  <c r="F86" i="16"/>
  <c r="B87" i="16"/>
  <c r="C87" i="16"/>
  <c r="D87" i="16"/>
  <c r="E87" i="16"/>
  <c r="G87" i="16" s="1"/>
  <c r="F87" i="16"/>
  <c r="B88" i="16"/>
  <c r="C88" i="16"/>
  <c r="D88" i="16"/>
  <c r="E88" i="16"/>
  <c r="G88" i="16" s="1"/>
  <c r="F88" i="16"/>
  <c r="B89" i="16"/>
  <c r="C89" i="16"/>
  <c r="D89" i="16"/>
  <c r="E89" i="16"/>
  <c r="F89" i="16"/>
  <c r="G89" i="16"/>
  <c r="B90" i="16"/>
  <c r="C90" i="16"/>
  <c r="D90" i="16"/>
  <c r="E90" i="16"/>
  <c r="F90" i="16"/>
  <c r="G90" i="16"/>
  <c r="B91" i="16"/>
  <c r="C91" i="16"/>
  <c r="D91" i="16"/>
  <c r="E91" i="16"/>
  <c r="F91" i="16"/>
  <c r="G91" i="16"/>
  <c r="B92" i="16"/>
  <c r="C92" i="16"/>
  <c r="D92" i="16"/>
  <c r="E92" i="16"/>
  <c r="G92" i="16" s="1"/>
  <c r="F92" i="16"/>
  <c r="B93" i="16"/>
  <c r="C93" i="16"/>
  <c r="D93" i="16"/>
  <c r="E93" i="16"/>
  <c r="G93" i="16" s="1"/>
  <c r="F93" i="16"/>
  <c r="B94" i="16"/>
  <c r="C94" i="16"/>
  <c r="D94" i="16"/>
  <c r="E94" i="16"/>
  <c r="G94" i="16" s="1"/>
  <c r="F94" i="16"/>
  <c r="B95" i="16"/>
  <c r="C95" i="16"/>
  <c r="D95" i="16"/>
  <c r="E95" i="16"/>
  <c r="F95" i="16"/>
  <c r="G95" i="16"/>
  <c r="B38" i="16"/>
  <c r="C38" i="16"/>
  <c r="D38" i="16"/>
  <c r="E38" i="16"/>
  <c r="F38" i="16"/>
  <c r="G38" i="16"/>
  <c r="B39" i="16"/>
  <c r="C39" i="16"/>
  <c r="D39" i="16"/>
  <c r="E39" i="16"/>
  <c r="G39" i="16" s="1"/>
  <c r="F39" i="16"/>
  <c r="B40" i="16"/>
  <c r="C40" i="16"/>
  <c r="D40" i="16"/>
  <c r="E40" i="16"/>
  <c r="F40" i="16"/>
  <c r="G40" i="16"/>
  <c r="B41" i="16"/>
  <c r="C41" i="16"/>
  <c r="D41" i="16"/>
  <c r="E41" i="16"/>
  <c r="F41" i="16"/>
  <c r="G41" i="16"/>
  <c r="B42" i="16"/>
  <c r="C42" i="16"/>
  <c r="D42" i="16"/>
  <c r="E42" i="16"/>
  <c r="F42" i="16"/>
  <c r="G42" i="16"/>
  <c r="B43" i="16"/>
  <c r="C43" i="16"/>
  <c r="D43" i="16"/>
  <c r="E43" i="16"/>
  <c r="F43" i="16"/>
  <c r="G43" i="16"/>
  <c r="B44" i="16"/>
  <c r="C44" i="16"/>
  <c r="D44" i="16"/>
  <c r="E44" i="16"/>
  <c r="F44" i="16"/>
  <c r="G44" i="16"/>
  <c r="B45" i="16"/>
  <c r="C45" i="16"/>
  <c r="D45" i="16"/>
  <c r="E45" i="16"/>
  <c r="F45" i="16"/>
  <c r="G45" i="16"/>
  <c r="B46" i="16"/>
  <c r="C46" i="16"/>
  <c r="D46" i="16"/>
  <c r="E46" i="16"/>
  <c r="F46" i="16"/>
  <c r="G46" i="16"/>
  <c r="B47" i="16"/>
  <c r="C47" i="16"/>
  <c r="D47" i="16"/>
  <c r="E47" i="16"/>
  <c r="F47" i="16"/>
  <c r="G47" i="16"/>
  <c r="B48" i="16"/>
  <c r="C48" i="16"/>
  <c r="D48" i="16"/>
  <c r="E48" i="16"/>
  <c r="G48" i="16" s="1"/>
  <c r="F48" i="16"/>
  <c r="B49" i="16"/>
  <c r="C49" i="16"/>
  <c r="D49" i="16"/>
  <c r="E49" i="16"/>
  <c r="F49" i="16"/>
  <c r="G49" i="16"/>
  <c r="B50" i="16"/>
  <c r="C50" i="16"/>
  <c r="D50" i="16"/>
  <c r="E50" i="16"/>
  <c r="F50" i="16"/>
  <c r="G50" i="16"/>
  <c r="B51" i="16"/>
  <c r="C51" i="16"/>
  <c r="D51" i="16"/>
  <c r="E51" i="16"/>
  <c r="G51" i="16" s="1"/>
  <c r="F51" i="16"/>
  <c r="B52" i="16"/>
  <c r="C52" i="16"/>
  <c r="D52" i="16"/>
  <c r="E52" i="16"/>
  <c r="G52" i="16" s="1"/>
  <c r="F52" i="16"/>
  <c r="B53" i="16"/>
  <c r="G53" i="16" s="1"/>
  <c r="C53" i="16"/>
  <c r="D53" i="16"/>
  <c r="E53" i="16"/>
  <c r="F53" i="16"/>
  <c r="B54" i="16"/>
  <c r="C54" i="16"/>
  <c r="D54" i="16"/>
  <c r="E54" i="16"/>
  <c r="F54" i="16"/>
  <c r="B55" i="16"/>
  <c r="C55" i="16"/>
  <c r="D55" i="16"/>
  <c r="E55" i="16"/>
  <c r="F55" i="16"/>
  <c r="B56" i="16"/>
  <c r="C56" i="16"/>
  <c r="D56" i="16"/>
  <c r="E56" i="16"/>
  <c r="F56" i="16"/>
  <c r="B57" i="16"/>
  <c r="C57" i="16"/>
  <c r="D57" i="16"/>
  <c r="E57" i="16"/>
  <c r="F57" i="16"/>
  <c r="B58" i="16"/>
  <c r="C58" i="16"/>
  <c r="D58" i="16"/>
  <c r="E58" i="16"/>
  <c r="F58" i="16"/>
  <c r="B59" i="16"/>
  <c r="C59" i="16"/>
  <c r="D59" i="16"/>
  <c r="E59" i="16"/>
  <c r="F59" i="16"/>
  <c r="B60" i="16"/>
  <c r="C60" i="16"/>
  <c r="D60" i="16"/>
  <c r="E60" i="16"/>
  <c r="F60" i="16"/>
  <c r="B61" i="16"/>
  <c r="C61" i="16"/>
  <c r="D61" i="16"/>
  <c r="E61" i="16"/>
  <c r="F61" i="16"/>
  <c r="B62" i="16"/>
  <c r="C62" i="16"/>
  <c r="D62" i="16"/>
  <c r="E62" i="16"/>
  <c r="F62" i="16"/>
  <c r="B63" i="16"/>
  <c r="C63" i="16"/>
  <c r="D63" i="16"/>
  <c r="E63" i="16"/>
  <c r="F63" i="16"/>
  <c r="B64" i="16"/>
  <c r="C64" i="16"/>
  <c r="D64" i="16"/>
  <c r="E64" i="16"/>
  <c r="F64" i="16"/>
  <c r="B65" i="16"/>
  <c r="C65" i="16"/>
  <c r="D65" i="16"/>
  <c r="E65" i="16"/>
  <c r="F65" i="16"/>
  <c r="B66" i="16"/>
  <c r="C66" i="16"/>
  <c r="D66" i="16"/>
  <c r="E66" i="16"/>
  <c r="F66" i="16"/>
  <c r="B67" i="16"/>
  <c r="C67" i="16"/>
  <c r="D67" i="16"/>
  <c r="E67" i="16"/>
  <c r="F67" i="16"/>
  <c r="B68" i="16"/>
  <c r="C68" i="16"/>
  <c r="D68" i="16"/>
  <c r="E68" i="16"/>
  <c r="F68" i="16"/>
  <c r="B69" i="16"/>
  <c r="C69" i="16"/>
  <c r="D69" i="16"/>
  <c r="E69" i="16"/>
  <c r="F69" i="16"/>
  <c r="B70" i="16"/>
  <c r="C70" i="16"/>
  <c r="D70" i="16"/>
  <c r="E70" i="16"/>
  <c r="F70" i="16"/>
  <c r="B3" i="16"/>
  <c r="C3" i="16"/>
  <c r="D3" i="16"/>
  <c r="E3" i="16"/>
  <c r="F3" i="16"/>
  <c r="B4" i="16"/>
  <c r="C4" i="16"/>
  <c r="D4" i="16"/>
  <c r="E4" i="16"/>
  <c r="F4" i="16"/>
  <c r="B5" i="16"/>
  <c r="C5" i="16"/>
  <c r="D5" i="16"/>
  <c r="E5" i="16"/>
  <c r="F5" i="16"/>
  <c r="B6" i="16"/>
  <c r="C6" i="16"/>
  <c r="D6" i="16"/>
  <c r="E6" i="16"/>
  <c r="F6" i="16"/>
  <c r="B7" i="16"/>
  <c r="C7" i="16"/>
  <c r="D7" i="16"/>
  <c r="E7" i="16"/>
  <c r="F7" i="16"/>
  <c r="B8" i="16"/>
  <c r="C8" i="16"/>
  <c r="D8" i="16"/>
  <c r="E8" i="16"/>
  <c r="F8" i="16"/>
  <c r="B9" i="16"/>
  <c r="C9" i="16"/>
  <c r="D9" i="16"/>
  <c r="E9" i="16"/>
  <c r="F9" i="16"/>
  <c r="B10" i="16"/>
  <c r="C10" i="16"/>
  <c r="D10" i="16"/>
  <c r="E10" i="16"/>
  <c r="F10" i="16"/>
  <c r="B11" i="16"/>
  <c r="C11" i="16"/>
  <c r="D11" i="16"/>
  <c r="E11" i="16"/>
  <c r="F11" i="16"/>
  <c r="B12" i="16"/>
  <c r="C12" i="16"/>
  <c r="D12" i="16"/>
  <c r="E12" i="16"/>
  <c r="F12" i="16"/>
  <c r="B13" i="16"/>
  <c r="C13" i="16"/>
  <c r="D13" i="16"/>
  <c r="E13" i="16"/>
  <c r="F13" i="16"/>
  <c r="B14" i="16"/>
  <c r="C14" i="16"/>
  <c r="D14" i="16"/>
  <c r="E14" i="16"/>
  <c r="F14" i="16"/>
  <c r="B15" i="16"/>
  <c r="C15" i="16"/>
  <c r="D15" i="16"/>
  <c r="E15" i="16"/>
  <c r="F15" i="16"/>
  <c r="B16" i="16"/>
  <c r="C16" i="16"/>
  <c r="D16" i="16"/>
  <c r="E16" i="16"/>
  <c r="F16" i="16"/>
  <c r="B17" i="16"/>
  <c r="C17" i="16"/>
  <c r="D17" i="16"/>
  <c r="E17" i="16"/>
  <c r="F17" i="16"/>
  <c r="B18" i="16"/>
  <c r="C18" i="16"/>
  <c r="D18" i="16"/>
  <c r="E18" i="16"/>
  <c r="F18" i="16"/>
  <c r="B19" i="16"/>
  <c r="C19" i="16"/>
  <c r="D19" i="16"/>
  <c r="E19" i="16"/>
  <c r="F19" i="16"/>
  <c r="B20" i="16"/>
  <c r="C20" i="16"/>
  <c r="D20" i="16"/>
  <c r="E20" i="16"/>
  <c r="F20" i="16"/>
  <c r="B21" i="16"/>
  <c r="C21" i="16"/>
  <c r="D21" i="16"/>
  <c r="E21" i="16"/>
  <c r="F21" i="16"/>
  <c r="B22" i="16"/>
  <c r="C22" i="16"/>
  <c r="D22" i="16"/>
  <c r="E22" i="16"/>
  <c r="F22" i="16"/>
  <c r="B23" i="16"/>
  <c r="C23" i="16"/>
  <c r="D23" i="16"/>
  <c r="E23" i="16"/>
  <c r="F23" i="16"/>
  <c r="B24" i="16"/>
  <c r="C24" i="16"/>
  <c r="D24" i="16"/>
  <c r="E24" i="16"/>
  <c r="F24" i="16"/>
  <c r="B25" i="16"/>
  <c r="C25" i="16"/>
  <c r="D25" i="16"/>
  <c r="E25" i="16"/>
  <c r="F25" i="16"/>
  <c r="B26" i="16"/>
  <c r="C26" i="16"/>
  <c r="D26" i="16"/>
  <c r="E26" i="16"/>
  <c r="F26" i="16"/>
  <c r="B27" i="16"/>
  <c r="C27" i="16"/>
  <c r="D27" i="16"/>
  <c r="E27" i="16"/>
  <c r="F27" i="16"/>
  <c r="B28" i="16"/>
  <c r="C28" i="16"/>
  <c r="D28" i="16"/>
  <c r="E28" i="16"/>
  <c r="F28" i="16"/>
  <c r="B29" i="16"/>
  <c r="C29" i="16"/>
  <c r="D29" i="16"/>
  <c r="E29" i="16"/>
  <c r="F29" i="16"/>
  <c r="B30" i="16"/>
  <c r="C30" i="16"/>
  <c r="D30" i="16"/>
  <c r="E30" i="16"/>
  <c r="F30" i="16"/>
  <c r="B31" i="16"/>
  <c r="C31" i="16"/>
  <c r="D31" i="16"/>
  <c r="E31" i="16"/>
  <c r="F31" i="16"/>
  <c r="B32" i="16"/>
  <c r="C32" i="16"/>
  <c r="D32" i="16"/>
  <c r="E32" i="16"/>
  <c r="F32" i="16"/>
  <c r="B33" i="16"/>
  <c r="C33" i="16"/>
  <c r="D33" i="16"/>
  <c r="E33" i="16"/>
  <c r="F33" i="16"/>
  <c r="B34" i="16"/>
  <c r="C34" i="16"/>
  <c r="D34" i="16"/>
  <c r="E34" i="16"/>
  <c r="F34" i="16"/>
  <c r="B35" i="16"/>
  <c r="C35" i="16"/>
  <c r="D35" i="16"/>
  <c r="E35" i="16"/>
  <c r="F35" i="16"/>
  <c r="B36" i="16"/>
  <c r="C36" i="16"/>
  <c r="D36" i="16"/>
  <c r="E36" i="16"/>
  <c r="F36" i="16"/>
  <c r="B37" i="16"/>
  <c r="C37" i="16"/>
  <c r="D37" i="16"/>
  <c r="E37" i="16"/>
  <c r="F37" i="16"/>
  <c r="A102" i="16"/>
  <c r="G102" i="16" s="1"/>
  <c r="A103" i="16"/>
  <c r="G103" i="16" s="1"/>
  <c r="A104" i="16"/>
  <c r="G104" i="16" s="1"/>
  <c r="A105" i="16"/>
  <c r="A106" i="16"/>
  <c r="G106" i="16" s="1"/>
  <c r="A60" i="7"/>
  <c r="A61" i="7"/>
  <c r="A62" i="7"/>
  <c r="A63" i="7"/>
  <c r="A64" i="7"/>
  <c r="A65" i="7"/>
  <c r="A66" i="7"/>
  <c r="A67" i="7"/>
  <c r="A101" i="16"/>
  <c r="A47" i="16"/>
  <c r="A48" i="16"/>
  <c r="A49" i="16"/>
  <c r="A50" i="16"/>
  <c r="A51" i="16"/>
  <c r="A52" i="16"/>
  <c r="A53" i="16"/>
  <c r="A54" i="16"/>
  <c r="A132" i="16"/>
  <c r="A133" i="16"/>
  <c r="A134" i="16"/>
  <c r="A135" i="16"/>
  <c r="A136" i="16"/>
  <c r="A137" i="16"/>
  <c r="A138" i="16"/>
  <c r="G138" i="16" s="1"/>
  <c r="A139" i="16"/>
  <c r="G139" i="16" s="1"/>
  <c r="A140" i="16"/>
  <c r="G140" i="16" s="1"/>
  <c r="A141" i="16"/>
  <c r="A142" i="16"/>
  <c r="G142" i="16" s="1"/>
  <c r="A143" i="16"/>
  <c r="A144" i="16"/>
  <c r="A145" i="16"/>
  <c r="G145" i="16" s="1"/>
  <c r="A146" i="16"/>
  <c r="G146" i="16" s="1"/>
  <c r="A147" i="16"/>
  <c r="G147" i="16" s="1"/>
  <c r="A148" i="16"/>
  <c r="G148" i="16" s="1"/>
  <c r="A149" i="16"/>
  <c r="G149" i="16" s="1"/>
  <c r="A150" i="16"/>
  <c r="G150" i="16" s="1"/>
  <c r="A151" i="16"/>
  <c r="G151" i="16" s="1"/>
  <c r="A34" i="16"/>
  <c r="G34" i="16" s="1"/>
  <c r="A35" i="16"/>
  <c r="G35" i="16" s="1"/>
  <c r="A36" i="16"/>
  <c r="G36" i="16" s="1"/>
  <c r="A37" i="16"/>
  <c r="A38" i="16"/>
  <c r="A39" i="16"/>
  <c r="A40" i="16"/>
  <c r="A41" i="16"/>
  <c r="A42" i="16"/>
  <c r="A43" i="16"/>
  <c r="A45" i="16"/>
  <c r="A46" i="16"/>
  <c r="A55" i="16"/>
  <c r="G55" i="16" s="1"/>
  <c r="A56" i="16"/>
  <c r="A57" i="16"/>
  <c r="A58" i="16"/>
  <c r="A59" i="16"/>
  <c r="A60" i="16"/>
  <c r="A61" i="16"/>
  <c r="A62" i="16"/>
  <c r="G62" i="16" s="1"/>
  <c r="A63" i="16"/>
  <c r="A64" i="16"/>
  <c r="A65" i="16"/>
  <c r="G65" i="16" s="1"/>
  <c r="A66" i="16"/>
  <c r="A67" i="16"/>
  <c r="A68" i="16"/>
  <c r="A69" i="16"/>
  <c r="A70" i="16"/>
  <c r="G70" i="16" s="1"/>
  <c r="A71" i="16"/>
  <c r="A72" i="16"/>
  <c r="G72" i="16" s="1"/>
  <c r="A73" i="16"/>
  <c r="G73" i="16" s="1"/>
  <c r="A74" i="16"/>
  <c r="G74" i="16" s="1"/>
  <c r="A75" i="16"/>
  <c r="G75" i="16" s="1"/>
  <c r="A76" i="16"/>
  <c r="G76" i="16" s="1"/>
  <c r="A77" i="16"/>
  <c r="A78" i="16"/>
  <c r="A79" i="16"/>
  <c r="A80" i="16"/>
  <c r="A97" i="16"/>
  <c r="G97" i="16" s="1"/>
  <c r="A98" i="16"/>
  <c r="G98" i="16" s="1"/>
  <c r="A99" i="16"/>
  <c r="G99" i="16" s="1"/>
  <c r="A100" i="16"/>
  <c r="G100" i="16" s="1"/>
  <c r="A107" i="16"/>
  <c r="G107" i="16" s="1"/>
  <c r="A108" i="16"/>
  <c r="G108" i="16" s="1"/>
  <c r="A109" i="16"/>
  <c r="G109" i="16" s="1"/>
  <c r="A110" i="16"/>
  <c r="G110" i="16" s="1"/>
  <c r="A111" i="16"/>
  <c r="G111" i="16" s="1"/>
  <c r="A112" i="16"/>
  <c r="A113" i="16"/>
  <c r="A114" i="16"/>
  <c r="A115" i="16"/>
  <c r="A116" i="16"/>
  <c r="G116" i="16" s="1"/>
  <c r="A119" i="16"/>
  <c r="A121" i="16"/>
  <c r="A122" i="16"/>
  <c r="G122" i="16" s="1"/>
  <c r="A123" i="16"/>
  <c r="A125" i="16"/>
  <c r="A126" i="16"/>
  <c r="G126" i="16" s="1"/>
  <c r="A127" i="16"/>
  <c r="G127" i="16" s="1"/>
  <c r="A128" i="16"/>
  <c r="G128" i="16" s="1"/>
  <c r="A129" i="16"/>
  <c r="A130" i="16"/>
  <c r="G130" i="16" s="1"/>
  <c r="A131" i="16"/>
  <c r="G131" i="16" s="1"/>
  <c r="F2" i="16"/>
  <c r="E2" i="16"/>
  <c r="D2" i="16"/>
  <c r="C2" i="16"/>
  <c r="B2" i="16"/>
  <c r="A148" i="7"/>
  <c r="A135" i="7"/>
  <c r="A124" i="16" s="1"/>
  <c r="A131" i="7"/>
  <c r="A120" i="16" s="1"/>
  <c r="A55" i="7"/>
  <c r="A56" i="7"/>
  <c r="A57" i="7"/>
  <c r="A44" i="16" s="1"/>
  <c r="A58" i="7"/>
  <c r="A59" i="7"/>
  <c r="A68" i="7"/>
  <c r="A69" i="7"/>
  <c r="A70" i="7"/>
  <c r="A50" i="7"/>
  <c r="A37" i="7"/>
  <c r="A24" i="16" s="1"/>
  <c r="A38" i="7"/>
  <c r="A25" i="16" s="1"/>
  <c r="G25" i="16" s="1"/>
  <c r="A39" i="7"/>
  <c r="A26" i="16" s="1"/>
  <c r="G26" i="16" s="1"/>
  <c r="A40" i="7"/>
  <c r="A27" i="16" s="1"/>
  <c r="G27" i="16" s="1"/>
  <c r="A41" i="7"/>
  <c r="A28" i="16" s="1"/>
  <c r="G28" i="16" s="1"/>
  <c r="A42" i="7"/>
  <c r="A29" i="16" s="1"/>
  <c r="G29" i="16" s="1"/>
  <c r="A43" i="7"/>
  <c r="A30" i="16" s="1"/>
  <c r="G30" i="16" s="1"/>
  <c r="A44" i="7"/>
  <c r="A31" i="16" s="1"/>
  <c r="A45" i="7"/>
  <c r="A32" i="16" s="1"/>
  <c r="A46" i="7"/>
  <c r="A33" i="16" s="1"/>
  <c r="A47" i="7"/>
  <c r="A48" i="7"/>
  <c r="A49" i="7"/>
  <c r="A51" i="7"/>
  <c r="A52" i="7"/>
  <c r="A53" i="7"/>
  <c r="A54" i="7"/>
  <c r="A84" i="7"/>
  <c r="A27" i="7"/>
  <c r="A14" i="16" s="1"/>
  <c r="G14" i="16" s="1"/>
  <c r="A80" i="7"/>
  <c r="A25" i="7"/>
  <c r="A12" i="16" s="1"/>
  <c r="G12" i="16" s="1"/>
  <c r="A26" i="7"/>
  <c r="A13" i="16" s="1"/>
  <c r="G13" i="16" s="1"/>
  <c r="A28" i="7"/>
  <c r="A15" i="16" s="1"/>
  <c r="G15" i="16" s="1"/>
  <c r="A29" i="7"/>
  <c r="A16" i="16" s="1"/>
  <c r="A20" i="7"/>
  <c r="A7" i="16" s="1"/>
  <c r="G7" i="16" s="1"/>
  <c r="A21" i="7"/>
  <c r="A8" i="16" s="1"/>
  <c r="G8" i="16" s="1"/>
  <c r="A17" i="7"/>
  <c r="A4" i="16" s="1"/>
  <c r="G4" i="16" s="1"/>
  <c r="A16" i="7"/>
  <c r="A3" i="16" s="1"/>
  <c r="G3" i="16" s="1"/>
  <c r="A18" i="7"/>
  <c r="A5" i="16" s="1"/>
  <c r="G5" i="16" s="1"/>
  <c r="A19" i="7"/>
  <c r="A6" i="16" s="1"/>
  <c r="G6" i="16" s="1"/>
  <c r="A22" i="7"/>
  <c r="A9" i="16" s="1"/>
  <c r="G9" i="16" s="1"/>
  <c r="A23" i="7"/>
  <c r="A10" i="16" s="1"/>
  <c r="G10" i="16" s="1"/>
  <c r="A24" i="7"/>
  <c r="A11" i="16" s="1"/>
  <c r="G11" i="16" s="1"/>
  <c r="A30" i="7"/>
  <c r="A17" i="16" s="1"/>
  <c r="G17" i="16" s="1"/>
  <c r="A31" i="7"/>
  <c r="A18" i="16" s="1"/>
  <c r="G18" i="16" s="1"/>
  <c r="A32" i="7"/>
  <c r="A19" i="16" s="1"/>
  <c r="G19" i="16" s="1"/>
  <c r="A33" i="7"/>
  <c r="A20" i="16" s="1"/>
  <c r="A34" i="7"/>
  <c r="A21" i="16" s="1"/>
  <c r="G21" i="16" s="1"/>
  <c r="A35" i="7"/>
  <c r="A22" i="16" s="1"/>
  <c r="G22" i="16" s="1"/>
  <c r="A36" i="7"/>
  <c r="A23" i="16" s="1"/>
  <c r="G23" i="16" s="1"/>
  <c r="A15" i="7"/>
  <c r="A2" i="16" s="1"/>
  <c r="A81" i="7"/>
  <c r="B601" i="16"/>
  <c r="C601" i="16"/>
  <c r="D601" i="16"/>
  <c r="E601" i="16"/>
  <c r="F601" i="16"/>
  <c r="B602" i="16"/>
  <c r="C602" i="16"/>
  <c r="D602" i="16"/>
  <c r="E602" i="16"/>
  <c r="F602" i="16"/>
  <c r="B155" i="16"/>
  <c r="C155" i="16"/>
  <c r="D155" i="16"/>
  <c r="E155" i="16"/>
  <c r="F155" i="16"/>
  <c r="B156" i="16"/>
  <c r="C156" i="16"/>
  <c r="D156" i="16"/>
  <c r="E156" i="16"/>
  <c r="F156" i="16"/>
  <c r="B157" i="16"/>
  <c r="C157" i="16"/>
  <c r="D157" i="16"/>
  <c r="E157" i="16"/>
  <c r="F157" i="16"/>
  <c r="B158" i="16"/>
  <c r="C158" i="16"/>
  <c r="D158" i="16"/>
  <c r="E158" i="16"/>
  <c r="F158" i="16"/>
  <c r="B159" i="16"/>
  <c r="C159" i="16"/>
  <c r="D159" i="16"/>
  <c r="E159" i="16"/>
  <c r="F159" i="16"/>
  <c r="B160" i="16"/>
  <c r="C160" i="16"/>
  <c r="D160" i="16"/>
  <c r="E160" i="16"/>
  <c r="F160" i="16"/>
  <c r="B161" i="16"/>
  <c r="C161" i="16"/>
  <c r="D161" i="16"/>
  <c r="E161" i="16"/>
  <c r="F161" i="16"/>
  <c r="B162" i="16"/>
  <c r="C162" i="16"/>
  <c r="D162" i="16"/>
  <c r="E162" i="16"/>
  <c r="F162" i="16"/>
  <c r="B163" i="16"/>
  <c r="C163" i="16"/>
  <c r="D163" i="16"/>
  <c r="E163" i="16"/>
  <c r="F163" i="16"/>
  <c r="B164" i="16"/>
  <c r="C164" i="16"/>
  <c r="D164" i="16"/>
  <c r="E164" i="16"/>
  <c r="F164" i="16"/>
  <c r="B165" i="16"/>
  <c r="C165" i="16"/>
  <c r="D165" i="16"/>
  <c r="E165" i="16"/>
  <c r="F165" i="16"/>
  <c r="B166" i="16"/>
  <c r="C166" i="16"/>
  <c r="D166" i="16"/>
  <c r="E166" i="16"/>
  <c r="F166" i="16"/>
  <c r="B167" i="16"/>
  <c r="C167" i="16"/>
  <c r="D167" i="16"/>
  <c r="E167" i="16"/>
  <c r="F167" i="16"/>
  <c r="B168" i="16"/>
  <c r="C168" i="16"/>
  <c r="D168" i="16"/>
  <c r="E168" i="16"/>
  <c r="F168" i="16"/>
  <c r="B169" i="16"/>
  <c r="C169" i="16"/>
  <c r="D169" i="16"/>
  <c r="E169" i="16"/>
  <c r="F169" i="16"/>
  <c r="B170" i="16"/>
  <c r="C170" i="16"/>
  <c r="D170" i="16"/>
  <c r="E170" i="16"/>
  <c r="F170" i="16"/>
  <c r="B171" i="16"/>
  <c r="C171" i="16"/>
  <c r="D171" i="16"/>
  <c r="E171" i="16"/>
  <c r="F171" i="16"/>
  <c r="B172" i="16"/>
  <c r="C172" i="16"/>
  <c r="D172" i="16"/>
  <c r="E172" i="16"/>
  <c r="F172" i="16"/>
  <c r="B173" i="16"/>
  <c r="C173" i="16"/>
  <c r="D173" i="16"/>
  <c r="E173" i="16"/>
  <c r="F173" i="16"/>
  <c r="B174" i="16"/>
  <c r="C174" i="16"/>
  <c r="D174" i="16"/>
  <c r="E174" i="16"/>
  <c r="F174" i="16"/>
  <c r="B175" i="16"/>
  <c r="C175" i="16"/>
  <c r="D175" i="16"/>
  <c r="E175" i="16"/>
  <c r="F175" i="16"/>
  <c r="B176" i="16"/>
  <c r="C176" i="16"/>
  <c r="D176" i="16"/>
  <c r="E176" i="16"/>
  <c r="F176" i="16"/>
  <c r="B177" i="16"/>
  <c r="C177" i="16"/>
  <c r="D177" i="16"/>
  <c r="E177" i="16"/>
  <c r="F177" i="16"/>
  <c r="B178" i="16"/>
  <c r="C178" i="16"/>
  <c r="D178" i="16"/>
  <c r="E178" i="16"/>
  <c r="F178" i="16"/>
  <c r="B179" i="16"/>
  <c r="C179" i="16"/>
  <c r="D179" i="16"/>
  <c r="E179" i="16"/>
  <c r="F179" i="16"/>
  <c r="B180" i="16"/>
  <c r="C180" i="16"/>
  <c r="D180" i="16"/>
  <c r="E180" i="16"/>
  <c r="F180" i="16"/>
  <c r="B181" i="16"/>
  <c r="C181" i="16"/>
  <c r="D181" i="16"/>
  <c r="E181" i="16"/>
  <c r="F181" i="16"/>
  <c r="B182" i="16"/>
  <c r="C182" i="16"/>
  <c r="D182" i="16"/>
  <c r="E182" i="16"/>
  <c r="F182" i="16"/>
  <c r="B183" i="16"/>
  <c r="C183" i="16"/>
  <c r="D183" i="16"/>
  <c r="E183" i="16"/>
  <c r="F183" i="16"/>
  <c r="B184" i="16"/>
  <c r="C184" i="16"/>
  <c r="D184" i="16"/>
  <c r="E184" i="16"/>
  <c r="F184" i="16"/>
  <c r="B185" i="16"/>
  <c r="C185" i="16"/>
  <c r="D185" i="16"/>
  <c r="E185" i="16"/>
  <c r="F185" i="16"/>
  <c r="B186" i="16"/>
  <c r="C186" i="16"/>
  <c r="D186" i="16"/>
  <c r="E186" i="16"/>
  <c r="F186" i="16"/>
  <c r="B187" i="16"/>
  <c r="C187" i="16"/>
  <c r="D187" i="16"/>
  <c r="E187" i="16"/>
  <c r="F187" i="16"/>
  <c r="B188" i="16"/>
  <c r="C188" i="16"/>
  <c r="D188" i="16"/>
  <c r="E188" i="16"/>
  <c r="F188" i="16"/>
  <c r="B189" i="16"/>
  <c r="C189" i="16"/>
  <c r="D189" i="16"/>
  <c r="E189" i="16"/>
  <c r="F189" i="16"/>
  <c r="B190" i="16"/>
  <c r="C190" i="16"/>
  <c r="D190" i="16"/>
  <c r="E190" i="16"/>
  <c r="F190" i="16"/>
  <c r="B191" i="16"/>
  <c r="C191" i="16"/>
  <c r="D191" i="16"/>
  <c r="E191" i="16"/>
  <c r="F191" i="16"/>
  <c r="B192" i="16"/>
  <c r="C192" i="16"/>
  <c r="D192" i="16"/>
  <c r="E192" i="16"/>
  <c r="F192" i="16"/>
  <c r="B193" i="16"/>
  <c r="C193" i="16"/>
  <c r="D193" i="16"/>
  <c r="E193" i="16"/>
  <c r="F193" i="16"/>
  <c r="B194" i="16"/>
  <c r="C194" i="16"/>
  <c r="D194" i="16"/>
  <c r="E194" i="16"/>
  <c r="F194" i="16"/>
  <c r="B195" i="16"/>
  <c r="C195" i="16"/>
  <c r="D195" i="16"/>
  <c r="E195" i="16"/>
  <c r="F195" i="16"/>
  <c r="B196" i="16"/>
  <c r="C196" i="16"/>
  <c r="D196" i="16"/>
  <c r="E196" i="16"/>
  <c r="F196" i="16"/>
  <c r="B197" i="16"/>
  <c r="C197" i="16"/>
  <c r="D197" i="16"/>
  <c r="E197" i="16"/>
  <c r="F197" i="16"/>
  <c r="B198" i="16"/>
  <c r="C198" i="16"/>
  <c r="D198" i="16"/>
  <c r="E198" i="16"/>
  <c r="F198" i="16"/>
  <c r="B199" i="16"/>
  <c r="C199" i="16"/>
  <c r="D199" i="16"/>
  <c r="E199" i="16"/>
  <c r="F199" i="16"/>
  <c r="B200" i="16"/>
  <c r="C200" i="16"/>
  <c r="D200" i="16"/>
  <c r="E200" i="16"/>
  <c r="F200" i="16"/>
  <c r="B201" i="16"/>
  <c r="C201" i="16"/>
  <c r="D201" i="16"/>
  <c r="E201" i="16"/>
  <c r="F201" i="16"/>
  <c r="B202" i="16"/>
  <c r="C202" i="16"/>
  <c r="D202" i="16"/>
  <c r="E202" i="16"/>
  <c r="F202" i="16"/>
  <c r="B203" i="16"/>
  <c r="C203" i="16"/>
  <c r="D203" i="16"/>
  <c r="E203" i="16"/>
  <c r="F203" i="16"/>
  <c r="B204" i="16"/>
  <c r="C204" i="16"/>
  <c r="D204" i="16"/>
  <c r="E204" i="16"/>
  <c r="F204" i="16"/>
  <c r="B205" i="16"/>
  <c r="C205" i="16"/>
  <c r="D205" i="16"/>
  <c r="E205" i="16"/>
  <c r="F205" i="16"/>
  <c r="B206" i="16"/>
  <c r="C206" i="16"/>
  <c r="D206" i="16"/>
  <c r="E206" i="16"/>
  <c r="F206" i="16"/>
  <c r="B207" i="16"/>
  <c r="C207" i="16"/>
  <c r="D207" i="16"/>
  <c r="E207" i="16"/>
  <c r="F207" i="16"/>
  <c r="B208" i="16"/>
  <c r="C208" i="16"/>
  <c r="D208" i="16"/>
  <c r="E208" i="16"/>
  <c r="F208" i="16"/>
  <c r="B209" i="16"/>
  <c r="C209" i="16"/>
  <c r="D209" i="16"/>
  <c r="E209" i="16"/>
  <c r="F209" i="16"/>
  <c r="B210" i="16"/>
  <c r="C210" i="16"/>
  <c r="D210" i="16"/>
  <c r="E210" i="16"/>
  <c r="F210" i="16"/>
  <c r="B211" i="16"/>
  <c r="C211" i="16"/>
  <c r="D211" i="16"/>
  <c r="E211" i="16"/>
  <c r="F211" i="16"/>
  <c r="B212" i="16"/>
  <c r="C212" i="16"/>
  <c r="D212" i="16"/>
  <c r="E212" i="16"/>
  <c r="F212" i="16"/>
  <c r="B213" i="16"/>
  <c r="C213" i="16"/>
  <c r="D213" i="16"/>
  <c r="E213" i="16"/>
  <c r="F213" i="16"/>
  <c r="B214" i="16"/>
  <c r="C214" i="16"/>
  <c r="D214" i="16"/>
  <c r="E214" i="16"/>
  <c r="F214" i="16"/>
  <c r="B215" i="16"/>
  <c r="C215" i="16"/>
  <c r="D215" i="16"/>
  <c r="E215" i="16"/>
  <c r="F215" i="16"/>
  <c r="B216" i="16"/>
  <c r="C216" i="16"/>
  <c r="D216" i="16"/>
  <c r="E216" i="16"/>
  <c r="F216" i="16"/>
  <c r="B217" i="16"/>
  <c r="C217" i="16"/>
  <c r="D217" i="16"/>
  <c r="E217" i="16"/>
  <c r="F217" i="16"/>
  <c r="B218" i="16"/>
  <c r="C218" i="16"/>
  <c r="D218" i="16"/>
  <c r="E218" i="16"/>
  <c r="F218" i="16"/>
  <c r="B219" i="16"/>
  <c r="C219" i="16"/>
  <c r="D219" i="16"/>
  <c r="E219" i="16"/>
  <c r="F219" i="16"/>
  <c r="B220" i="16"/>
  <c r="C220" i="16"/>
  <c r="D220" i="16"/>
  <c r="E220" i="16"/>
  <c r="F220" i="16"/>
  <c r="B221" i="16"/>
  <c r="C221" i="16"/>
  <c r="D221" i="16"/>
  <c r="E221" i="16"/>
  <c r="F221" i="16"/>
  <c r="B222" i="16"/>
  <c r="C222" i="16"/>
  <c r="D222" i="16"/>
  <c r="E222" i="16"/>
  <c r="F222" i="16"/>
  <c r="B223" i="16"/>
  <c r="C223" i="16"/>
  <c r="D223" i="16"/>
  <c r="E223" i="16"/>
  <c r="F223" i="16"/>
  <c r="B224" i="16"/>
  <c r="C224" i="16"/>
  <c r="D224" i="16"/>
  <c r="E224" i="16"/>
  <c r="F224" i="16"/>
  <c r="B225" i="16"/>
  <c r="C225" i="16"/>
  <c r="D225" i="16"/>
  <c r="E225" i="16"/>
  <c r="F225" i="16"/>
  <c r="B226" i="16"/>
  <c r="C226" i="16"/>
  <c r="D226" i="16"/>
  <c r="E226" i="16"/>
  <c r="F226" i="16"/>
  <c r="B227" i="16"/>
  <c r="C227" i="16"/>
  <c r="D227" i="16"/>
  <c r="E227" i="16"/>
  <c r="F227" i="16"/>
  <c r="B228" i="16"/>
  <c r="C228" i="16"/>
  <c r="D228" i="16"/>
  <c r="E228" i="16"/>
  <c r="F228" i="16"/>
  <c r="B229" i="16"/>
  <c r="C229" i="16"/>
  <c r="D229" i="16"/>
  <c r="E229" i="16"/>
  <c r="F229" i="16"/>
  <c r="B230" i="16"/>
  <c r="C230" i="16"/>
  <c r="D230" i="16"/>
  <c r="E230" i="16"/>
  <c r="F230" i="16"/>
  <c r="B231" i="16"/>
  <c r="C231" i="16"/>
  <c r="D231" i="16"/>
  <c r="E231" i="16"/>
  <c r="F231" i="16"/>
  <c r="B232" i="16"/>
  <c r="C232" i="16"/>
  <c r="D232" i="16"/>
  <c r="E232" i="16"/>
  <c r="F232" i="16"/>
  <c r="B233" i="16"/>
  <c r="C233" i="16"/>
  <c r="D233" i="16"/>
  <c r="E233" i="16"/>
  <c r="F233" i="16"/>
  <c r="B234" i="16"/>
  <c r="C234" i="16"/>
  <c r="D234" i="16"/>
  <c r="E234" i="16"/>
  <c r="F234" i="16"/>
  <c r="B235" i="16"/>
  <c r="C235" i="16"/>
  <c r="D235" i="16"/>
  <c r="E235" i="16"/>
  <c r="F235" i="16"/>
  <c r="B236" i="16"/>
  <c r="C236" i="16"/>
  <c r="D236" i="16"/>
  <c r="E236" i="16"/>
  <c r="F236" i="16"/>
  <c r="B237" i="16"/>
  <c r="C237" i="16"/>
  <c r="D237" i="16"/>
  <c r="E237" i="16"/>
  <c r="F237" i="16"/>
  <c r="B238" i="16"/>
  <c r="C238" i="16"/>
  <c r="D238" i="16"/>
  <c r="E238" i="16"/>
  <c r="F238" i="16"/>
  <c r="B239" i="16"/>
  <c r="C239" i="16"/>
  <c r="D239" i="16"/>
  <c r="E239" i="16"/>
  <c r="F239" i="16"/>
  <c r="B240" i="16"/>
  <c r="C240" i="16"/>
  <c r="D240" i="16"/>
  <c r="E240" i="16"/>
  <c r="F240" i="16"/>
  <c r="B241" i="16"/>
  <c r="C241" i="16"/>
  <c r="D241" i="16"/>
  <c r="E241" i="16"/>
  <c r="F241" i="16"/>
  <c r="B242" i="16"/>
  <c r="C242" i="16"/>
  <c r="D242" i="16"/>
  <c r="E242" i="16"/>
  <c r="F242" i="16"/>
  <c r="B243" i="16"/>
  <c r="C243" i="16"/>
  <c r="D243" i="16"/>
  <c r="E243" i="16"/>
  <c r="F243" i="16"/>
  <c r="B244" i="16"/>
  <c r="C244" i="16"/>
  <c r="D244" i="16"/>
  <c r="E244" i="16"/>
  <c r="F244" i="16"/>
  <c r="B245" i="16"/>
  <c r="C245" i="16"/>
  <c r="D245" i="16"/>
  <c r="E245" i="16"/>
  <c r="F245" i="16"/>
  <c r="B246" i="16"/>
  <c r="C246" i="16"/>
  <c r="D246" i="16"/>
  <c r="E246" i="16"/>
  <c r="F246" i="16"/>
  <c r="B247" i="16"/>
  <c r="C247" i="16"/>
  <c r="D247" i="16"/>
  <c r="E247" i="16"/>
  <c r="F247" i="16"/>
  <c r="B248" i="16"/>
  <c r="C248" i="16"/>
  <c r="D248" i="16"/>
  <c r="E248" i="16"/>
  <c r="F248" i="16"/>
  <c r="B249" i="16"/>
  <c r="C249" i="16"/>
  <c r="D249" i="16"/>
  <c r="E249" i="16"/>
  <c r="F249" i="16"/>
  <c r="B250" i="16"/>
  <c r="C250" i="16"/>
  <c r="D250" i="16"/>
  <c r="E250" i="16"/>
  <c r="F250" i="16"/>
  <c r="B251" i="16"/>
  <c r="C251" i="16"/>
  <c r="D251" i="16"/>
  <c r="E251" i="16"/>
  <c r="F251" i="16"/>
  <c r="B252" i="16"/>
  <c r="C252" i="16"/>
  <c r="D252" i="16"/>
  <c r="E252" i="16"/>
  <c r="F252" i="16"/>
  <c r="B253" i="16"/>
  <c r="C253" i="16"/>
  <c r="D253" i="16"/>
  <c r="E253" i="16"/>
  <c r="F253" i="16"/>
  <c r="B254" i="16"/>
  <c r="C254" i="16"/>
  <c r="D254" i="16"/>
  <c r="E254" i="16"/>
  <c r="F254" i="16"/>
  <c r="B255" i="16"/>
  <c r="C255" i="16"/>
  <c r="D255" i="16"/>
  <c r="E255" i="16"/>
  <c r="F255" i="16"/>
  <c r="B256" i="16"/>
  <c r="C256" i="16"/>
  <c r="D256" i="16"/>
  <c r="E256" i="16"/>
  <c r="F256" i="16"/>
  <c r="B257" i="16"/>
  <c r="C257" i="16"/>
  <c r="D257" i="16"/>
  <c r="E257" i="16"/>
  <c r="F257" i="16"/>
  <c r="B258" i="16"/>
  <c r="C258" i="16"/>
  <c r="D258" i="16"/>
  <c r="E258" i="16"/>
  <c r="F258" i="16"/>
  <c r="B259" i="16"/>
  <c r="C259" i="16"/>
  <c r="D259" i="16"/>
  <c r="E259" i="16"/>
  <c r="F259" i="16"/>
  <c r="B260" i="16"/>
  <c r="C260" i="16"/>
  <c r="D260" i="16"/>
  <c r="E260" i="16"/>
  <c r="F260" i="16"/>
  <c r="B261" i="16"/>
  <c r="C261" i="16"/>
  <c r="D261" i="16"/>
  <c r="E261" i="16"/>
  <c r="F261" i="16"/>
  <c r="B262" i="16"/>
  <c r="C262" i="16"/>
  <c r="D262" i="16"/>
  <c r="E262" i="16"/>
  <c r="F262" i="16"/>
  <c r="B263" i="16"/>
  <c r="C263" i="16"/>
  <c r="D263" i="16"/>
  <c r="E263" i="16"/>
  <c r="F263" i="16"/>
  <c r="B264" i="16"/>
  <c r="C264" i="16"/>
  <c r="D264" i="16"/>
  <c r="E264" i="16"/>
  <c r="F264" i="16"/>
  <c r="B265" i="16"/>
  <c r="C265" i="16"/>
  <c r="D265" i="16"/>
  <c r="E265" i="16"/>
  <c r="F265" i="16"/>
  <c r="B266" i="16"/>
  <c r="C266" i="16"/>
  <c r="D266" i="16"/>
  <c r="E266" i="16"/>
  <c r="F266" i="16"/>
  <c r="B267" i="16"/>
  <c r="C267" i="16"/>
  <c r="D267" i="16"/>
  <c r="E267" i="16"/>
  <c r="F267" i="16"/>
  <c r="B268" i="16"/>
  <c r="C268" i="16"/>
  <c r="D268" i="16"/>
  <c r="E268" i="16"/>
  <c r="F268" i="16"/>
  <c r="B269" i="16"/>
  <c r="C269" i="16"/>
  <c r="D269" i="16"/>
  <c r="E269" i="16"/>
  <c r="F269" i="16"/>
  <c r="B270" i="16"/>
  <c r="C270" i="16"/>
  <c r="D270" i="16"/>
  <c r="E270" i="16"/>
  <c r="F270" i="16"/>
  <c r="B271" i="16"/>
  <c r="C271" i="16"/>
  <c r="D271" i="16"/>
  <c r="E271" i="16"/>
  <c r="F271" i="16"/>
  <c r="B272" i="16"/>
  <c r="C272" i="16"/>
  <c r="D272" i="16"/>
  <c r="E272" i="16"/>
  <c r="F272" i="16"/>
  <c r="B273" i="16"/>
  <c r="C273" i="16"/>
  <c r="D273" i="16"/>
  <c r="E273" i="16"/>
  <c r="F273" i="16"/>
  <c r="B274" i="16"/>
  <c r="C274" i="16"/>
  <c r="D274" i="16"/>
  <c r="E274" i="16"/>
  <c r="F274" i="16"/>
  <c r="B275" i="16"/>
  <c r="C275" i="16"/>
  <c r="D275" i="16"/>
  <c r="E275" i="16"/>
  <c r="F275" i="16"/>
  <c r="B276" i="16"/>
  <c r="C276" i="16"/>
  <c r="D276" i="16"/>
  <c r="E276" i="16"/>
  <c r="F276" i="16"/>
  <c r="B277" i="16"/>
  <c r="C277" i="16"/>
  <c r="D277" i="16"/>
  <c r="E277" i="16"/>
  <c r="F277" i="16"/>
  <c r="B278" i="16"/>
  <c r="C278" i="16"/>
  <c r="D278" i="16"/>
  <c r="E278" i="16"/>
  <c r="F278" i="16"/>
  <c r="B279" i="16"/>
  <c r="C279" i="16"/>
  <c r="D279" i="16"/>
  <c r="E279" i="16"/>
  <c r="F279" i="16"/>
  <c r="B280" i="16"/>
  <c r="C280" i="16"/>
  <c r="D280" i="16"/>
  <c r="E280" i="16"/>
  <c r="F280" i="16"/>
  <c r="B281" i="16"/>
  <c r="C281" i="16"/>
  <c r="D281" i="16"/>
  <c r="E281" i="16"/>
  <c r="F281" i="16"/>
  <c r="B282" i="16"/>
  <c r="C282" i="16"/>
  <c r="D282" i="16"/>
  <c r="E282" i="16"/>
  <c r="F282" i="16"/>
  <c r="B283" i="16"/>
  <c r="C283" i="16"/>
  <c r="D283" i="16"/>
  <c r="E283" i="16"/>
  <c r="F283" i="16"/>
  <c r="B284" i="16"/>
  <c r="C284" i="16"/>
  <c r="D284" i="16"/>
  <c r="E284" i="16"/>
  <c r="F284" i="16"/>
  <c r="B285" i="16"/>
  <c r="C285" i="16"/>
  <c r="D285" i="16"/>
  <c r="E285" i="16"/>
  <c r="F285" i="16"/>
  <c r="B286" i="16"/>
  <c r="C286" i="16"/>
  <c r="D286" i="16"/>
  <c r="E286" i="16"/>
  <c r="F286" i="16"/>
  <c r="B287" i="16"/>
  <c r="C287" i="16"/>
  <c r="D287" i="16"/>
  <c r="E287" i="16"/>
  <c r="F287" i="16"/>
  <c r="B288" i="16"/>
  <c r="C288" i="16"/>
  <c r="D288" i="16"/>
  <c r="E288" i="16"/>
  <c r="F288" i="16"/>
  <c r="B289" i="16"/>
  <c r="C289" i="16"/>
  <c r="D289" i="16"/>
  <c r="E289" i="16"/>
  <c r="F289" i="16"/>
  <c r="B290" i="16"/>
  <c r="C290" i="16"/>
  <c r="D290" i="16"/>
  <c r="E290" i="16"/>
  <c r="F290" i="16"/>
  <c r="B291" i="16"/>
  <c r="C291" i="16"/>
  <c r="D291" i="16"/>
  <c r="E291" i="16"/>
  <c r="F291" i="16"/>
  <c r="B292" i="16"/>
  <c r="C292" i="16"/>
  <c r="D292" i="16"/>
  <c r="E292" i="16"/>
  <c r="F292" i="16"/>
  <c r="B293" i="16"/>
  <c r="C293" i="16"/>
  <c r="D293" i="16"/>
  <c r="E293" i="16"/>
  <c r="F293" i="16"/>
  <c r="B294" i="16"/>
  <c r="C294" i="16"/>
  <c r="D294" i="16"/>
  <c r="E294" i="16"/>
  <c r="F294" i="16"/>
  <c r="B295" i="16"/>
  <c r="C295" i="16"/>
  <c r="D295" i="16"/>
  <c r="E295" i="16"/>
  <c r="F295" i="16"/>
  <c r="B296" i="16"/>
  <c r="C296" i="16"/>
  <c r="D296" i="16"/>
  <c r="E296" i="16"/>
  <c r="F296" i="16"/>
  <c r="B297" i="16"/>
  <c r="C297" i="16"/>
  <c r="D297" i="16"/>
  <c r="E297" i="16"/>
  <c r="F297" i="16"/>
  <c r="B298" i="16"/>
  <c r="C298" i="16"/>
  <c r="D298" i="16"/>
  <c r="E298" i="16"/>
  <c r="F298" i="16"/>
  <c r="B299" i="16"/>
  <c r="C299" i="16"/>
  <c r="D299" i="16"/>
  <c r="E299" i="16"/>
  <c r="F299" i="16"/>
  <c r="B300" i="16"/>
  <c r="C300" i="16"/>
  <c r="D300" i="16"/>
  <c r="E300" i="16"/>
  <c r="F300" i="16"/>
  <c r="B301" i="16"/>
  <c r="C301" i="16"/>
  <c r="D301" i="16"/>
  <c r="E301" i="16"/>
  <c r="F301" i="16"/>
  <c r="B302" i="16"/>
  <c r="C302" i="16"/>
  <c r="D302" i="16"/>
  <c r="E302" i="16"/>
  <c r="F302" i="16"/>
  <c r="B303" i="16"/>
  <c r="C303" i="16"/>
  <c r="D303" i="16"/>
  <c r="E303" i="16"/>
  <c r="F303" i="16"/>
  <c r="B304" i="16"/>
  <c r="C304" i="16"/>
  <c r="D304" i="16"/>
  <c r="E304" i="16"/>
  <c r="F304" i="16"/>
  <c r="B305" i="16"/>
  <c r="C305" i="16"/>
  <c r="D305" i="16"/>
  <c r="E305" i="16"/>
  <c r="F305" i="16"/>
  <c r="B306" i="16"/>
  <c r="C306" i="16"/>
  <c r="D306" i="16"/>
  <c r="E306" i="16"/>
  <c r="F306" i="16"/>
  <c r="B307" i="16"/>
  <c r="C307" i="16"/>
  <c r="D307" i="16"/>
  <c r="E307" i="16"/>
  <c r="F307" i="16"/>
  <c r="B308" i="16"/>
  <c r="C308" i="16"/>
  <c r="D308" i="16"/>
  <c r="E308" i="16"/>
  <c r="F308" i="16"/>
  <c r="B309" i="16"/>
  <c r="C309" i="16"/>
  <c r="D309" i="16"/>
  <c r="E309" i="16"/>
  <c r="F309" i="16"/>
  <c r="B310" i="16"/>
  <c r="C310" i="16"/>
  <c r="D310" i="16"/>
  <c r="E310" i="16"/>
  <c r="F310" i="16"/>
  <c r="B311" i="16"/>
  <c r="C311" i="16"/>
  <c r="D311" i="16"/>
  <c r="E311" i="16"/>
  <c r="F311" i="16"/>
  <c r="B312" i="16"/>
  <c r="C312" i="16"/>
  <c r="D312" i="16"/>
  <c r="E312" i="16"/>
  <c r="F312" i="16"/>
  <c r="B313" i="16"/>
  <c r="C313" i="16"/>
  <c r="D313" i="16"/>
  <c r="E313" i="16"/>
  <c r="F313" i="16"/>
  <c r="B314" i="16"/>
  <c r="C314" i="16"/>
  <c r="D314" i="16"/>
  <c r="E314" i="16"/>
  <c r="F314" i="16"/>
  <c r="B315" i="16"/>
  <c r="C315" i="16"/>
  <c r="D315" i="16"/>
  <c r="E315" i="16"/>
  <c r="F315" i="16"/>
  <c r="B316" i="16"/>
  <c r="C316" i="16"/>
  <c r="D316" i="16"/>
  <c r="E316" i="16"/>
  <c r="F316" i="16"/>
  <c r="B317" i="16"/>
  <c r="C317" i="16"/>
  <c r="D317" i="16"/>
  <c r="E317" i="16"/>
  <c r="F317" i="16"/>
  <c r="B318" i="16"/>
  <c r="C318" i="16"/>
  <c r="D318" i="16"/>
  <c r="E318" i="16"/>
  <c r="F318" i="16"/>
  <c r="B319" i="16"/>
  <c r="C319" i="16"/>
  <c r="D319" i="16"/>
  <c r="E319" i="16"/>
  <c r="F319" i="16"/>
  <c r="B320" i="16"/>
  <c r="C320" i="16"/>
  <c r="D320" i="16"/>
  <c r="E320" i="16"/>
  <c r="F320" i="16"/>
  <c r="B321" i="16"/>
  <c r="C321" i="16"/>
  <c r="D321" i="16"/>
  <c r="E321" i="16"/>
  <c r="F321" i="16"/>
  <c r="B322" i="16"/>
  <c r="C322" i="16"/>
  <c r="D322" i="16"/>
  <c r="E322" i="16"/>
  <c r="F322" i="16"/>
  <c r="B323" i="16"/>
  <c r="C323" i="16"/>
  <c r="D323" i="16"/>
  <c r="E323" i="16"/>
  <c r="F323" i="16"/>
  <c r="B324" i="16"/>
  <c r="C324" i="16"/>
  <c r="D324" i="16"/>
  <c r="E324" i="16"/>
  <c r="F324" i="16"/>
  <c r="B325" i="16"/>
  <c r="C325" i="16"/>
  <c r="D325" i="16"/>
  <c r="E325" i="16"/>
  <c r="F325" i="16"/>
  <c r="B326" i="16"/>
  <c r="C326" i="16"/>
  <c r="D326" i="16"/>
  <c r="E326" i="16"/>
  <c r="F326" i="16"/>
  <c r="B327" i="16"/>
  <c r="C327" i="16"/>
  <c r="D327" i="16"/>
  <c r="E327" i="16"/>
  <c r="F327" i="16"/>
  <c r="B328" i="16"/>
  <c r="C328" i="16"/>
  <c r="D328" i="16"/>
  <c r="E328" i="16"/>
  <c r="F328" i="16"/>
  <c r="B329" i="16"/>
  <c r="C329" i="16"/>
  <c r="D329" i="16"/>
  <c r="E329" i="16"/>
  <c r="F329" i="16"/>
  <c r="B330" i="16"/>
  <c r="C330" i="16"/>
  <c r="D330" i="16"/>
  <c r="E330" i="16"/>
  <c r="F330" i="16"/>
  <c r="B331" i="16"/>
  <c r="C331" i="16"/>
  <c r="D331" i="16"/>
  <c r="E331" i="16"/>
  <c r="F331" i="16"/>
  <c r="B332" i="16"/>
  <c r="C332" i="16"/>
  <c r="D332" i="16"/>
  <c r="E332" i="16"/>
  <c r="F332" i="16"/>
  <c r="B333" i="16"/>
  <c r="C333" i="16"/>
  <c r="D333" i="16"/>
  <c r="E333" i="16"/>
  <c r="F333" i="16"/>
  <c r="B334" i="16"/>
  <c r="C334" i="16"/>
  <c r="D334" i="16"/>
  <c r="E334" i="16"/>
  <c r="F334" i="16"/>
  <c r="B335" i="16"/>
  <c r="C335" i="16"/>
  <c r="D335" i="16"/>
  <c r="E335" i="16"/>
  <c r="F335" i="16"/>
  <c r="B336" i="16"/>
  <c r="C336" i="16"/>
  <c r="D336" i="16"/>
  <c r="E336" i="16"/>
  <c r="F336" i="16"/>
  <c r="B337" i="16"/>
  <c r="C337" i="16"/>
  <c r="D337" i="16"/>
  <c r="E337" i="16"/>
  <c r="F337" i="16"/>
  <c r="B338" i="16"/>
  <c r="C338" i="16"/>
  <c r="D338" i="16"/>
  <c r="E338" i="16"/>
  <c r="F338" i="16"/>
  <c r="B339" i="16"/>
  <c r="C339" i="16"/>
  <c r="D339" i="16"/>
  <c r="E339" i="16"/>
  <c r="F339" i="16"/>
  <c r="B340" i="16"/>
  <c r="C340" i="16"/>
  <c r="D340" i="16"/>
  <c r="E340" i="16"/>
  <c r="F340" i="16"/>
  <c r="B341" i="16"/>
  <c r="C341" i="16"/>
  <c r="D341" i="16"/>
  <c r="E341" i="16"/>
  <c r="F341" i="16"/>
  <c r="B342" i="16"/>
  <c r="C342" i="16"/>
  <c r="D342" i="16"/>
  <c r="E342" i="16"/>
  <c r="F342" i="16"/>
  <c r="B343" i="16"/>
  <c r="C343" i="16"/>
  <c r="D343" i="16"/>
  <c r="E343" i="16"/>
  <c r="F343" i="16"/>
  <c r="B344" i="16"/>
  <c r="C344" i="16"/>
  <c r="D344" i="16"/>
  <c r="E344" i="16"/>
  <c r="F344" i="16"/>
  <c r="B345" i="16"/>
  <c r="C345" i="16"/>
  <c r="D345" i="16"/>
  <c r="E345" i="16"/>
  <c r="F345" i="16"/>
  <c r="B346" i="16"/>
  <c r="C346" i="16"/>
  <c r="D346" i="16"/>
  <c r="E346" i="16"/>
  <c r="F346" i="16"/>
  <c r="B347" i="16"/>
  <c r="C347" i="16"/>
  <c r="D347" i="16"/>
  <c r="E347" i="16"/>
  <c r="F347" i="16"/>
  <c r="B348" i="16"/>
  <c r="C348" i="16"/>
  <c r="D348" i="16"/>
  <c r="E348" i="16"/>
  <c r="F348" i="16"/>
  <c r="B349" i="16"/>
  <c r="C349" i="16"/>
  <c r="D349" i="16"/>
  <c r="E349" i="16"/>
  <c r="F349" i="16"/>
  <c r="B350" i="16"/>
  <c r="C350" i="16"/>
  <c r="D350" i="16"/>
  <c r="E350" i="16"/>
  <c r="F350" i="16"/>
  <c r="B351" i="16"/>
  <c r="C351" i="16"/>
  <c r="D351" i="16"/>
  <c r="E351" i="16"/>
  <c r="F351" i="16"/>
  <c r="B352" i="16"/>
  <c r="C352" i="16"/>
  <c r="D352" i="16"/>
  <c r="E352" i="16"/>
  <c r="F352" i="16"/>
  <c r="B353" i="16"/>
  <c r="C353" i="16"/>
  <c r="D353" i="16"/>
  <c r="E353" i="16"/>
  <c r="F353" i="16"/>
  <c r="B354" i="16"/>
  <c r="C354" i="16"/>
  <c r="D354" i="16"/>
  <c r="E354" i="16"/>
  <c r="F354" i="16"/>
  <c r="B355" i="16"/>
  <c r="C355" i="16"/>
  <c r="D355" i="16"/>
  <c r="E355" i="16"/>
  <c r="F355" i="16"/>
  <c r="B356" i="16"/>
  <c r="C356" i="16"/>
  <c r="D356" i="16"/>
  <c r="E356" i="16"/>
  <c r="F356" i="16"/>
  <c r="B357" i="16"/>
  <c r="C357" i="16"/>
  <c r="D357" i="16"/>
  <c r="E357" i="16"/>
  <c r="F357" i="16"/>
  <c r="B358" i="16"/>
  <c r="C358" i="16"/>
  <c r="D358" i="16"/>
  <c r="E358" i="16"/>
  <c r="F358" i="16"/>
  <c r="B359" i="16"/>
  <c r="C359" i="16"/>
  <c r="D359" i="16"/>
  <c r="E359" i="16"/>
  <c r="F359" i="16"/>
  <c r="B360" i="16"/>
  <c r="C360" i="16"/>
  <c r="D360" i="16"/>
  <c r="E360" i="16"/>
  <c r="F360" i="16"/>
  <c r="B361" i="16"/>
  <c r="C361" i="16"/>
  <c r="D361" i="16"/>
  <c r="E361" i="16"/>
  <c r="F361" i="16"/>
  <c r="B362" i="16"/>
  <c r="C362" i="16"/>
  <c r="D362" i="16"/>
  <c r="E362" i="16"/>
  <c r="F362" i="16"/>
  <c r="B363" i="16"/>
  <c r="C363" i="16"/>
  <c r="D363" i="16"/>
  <c r="E363" i="16"/>
  <c r="F363" i="16"/>
  <c r="B364" i="16"/>
  <c r="C364" i="16"/>
  <c r="D364" i="16"/>
  <c r="E364" i="16"/>
  <c r="F364" i="16"/>
  <c r="B365" i="16"/>
  <c r="C365" i="16"/>
  <c r="D365" i="16"/>
  <c r="E365" i="16"/>
  <c r="F365" i="16"/>
  <c r="B366" i="16"/>
  <c r="C366" i="16"/>
  <c r="D366" i="16"/>
  <c r="E366" i="16"/>
  <c r="F366" i="16"/>
  <c r="B367" i="16"/>
  <c r="C367" i="16"/>
  <c r="D367" i="16"/>
  <c r="E367" i="16"/>
  <c r="F367" i="16"/>
  <c r="B368" i="16"/>
  <c r="C368" i="16"/>
  <c r="D368" i="16"/>
  <c r="E368" i="16"/>
  <c r="F368" i="16"/>
  <c r="B369" i="16"/>
  <c r="C369" i="16"/>
  <c r="D369" i="16"/>
  <c r="E369" i="16"/>
  <c r="F369" i="16"/>
  <c r="B370" i="16"/>
  <c r="C370" i="16"/>
  <c r="D370" i="16"/>
  <c r="E370" i="16"/>
  <c r="F370" i="16"/>
  <c r="B371" i="16"/>
  <c r="C371" i="16"/>
  <c r="D371" i="16"/>
  <c r="E371" i="16"/>
  <c r="F371" i="16"/>
  <c r="B372" i="16"/>
  <c r="C372" i="16"/>
  <c r="D372" i="16"/>
  <c r="E372" i="16"/>
  <c r="F372" i="16"/>
  <c r="B373" i="16"/>
  <c r="C373" i="16"/>
  <c r="D373" i="16"/>
  <c r="E373" i="16"/>
  <c r="F373" i="16"/>
  <c r="B374" i="16"/>
  <c r="C374" i="16"/>
  <c r="D374" i="16"/>
  <c r="E374" i="16"/>
  <c r="F374" i="16"/>
  <c r="B375" i="16"/>
  <c r="C375" i="16"/>
  <c r="D375" i="16"/>
  <c r="E375" i="16"/>
  <c r="F375" i="16"/>
  <c r="B376" i="16"/>
  <c r="C376" i="16"/>
  <c r="D376" i="16"/>
  <c r="E376" i="16"/>
  <c r="F376" i="16"/>
  <c r="B377" i="16"/>
  <c r="C377" i="16"/>
  <c r="D377" i="16"/>
  <c r="E377" i="16"/>
  <c r="F377" i="16"/>
  <c r="B378" i="16"/>
  <c r="C378" i="16"/>
  <c r="D378" i="16"/>
  <c r="E378" i="16"/>
  <c r="F378" i="16"/>
  <c r="B379" i="16"/>
  <c r="C379" i="16"/>
  <c r="D379" i="16"/>
  <c r="E379" i="16"/>
  <c r="F379" i="16"/>
  <c r="B380" i="16"/>
  <c r="C380" i="16"/>
  <c r="D380" i="16"/>
  <c r="E380" i="16"/>
  <c r="F380" i="16"/>
  <c r="B381" i="16"/>
  <c r="C381" i="16"/>
  <c r="D381" i="16"/>
  <c r="E381" i="16"/>
  <c r="F381" i="16"/>
  <c r="B382" i="16"/>
  <c r="C382" i="16"/>
  <c r="D382" i="16"/>
  <c r="E382" i="16"/>
  <c r="F382" i="16"/>
  <c r="B383" i="16"/>
  <c r="C383" i="16"/>
  <c r="D383" i="16"/>
  <c r="E383" i="16"/>
  <c r="F383" i="16"/>
  <c r="B384" i="16"/>
  <c r="C384" i="16"/>
  <c r="D384" i="16"/>
  <c r="E384" i="16"/>
  <c r="F384" i="16"/>
  <c r="B385" i="16"/>
  <c r="C385" i="16"/>
  <c r="D385" i="16"/>
  <c r="E385" i="16"/>
  <c r="F385" i="16"/>
  <c r="B386" i="16"/>
  <c r="C386" i="16"/>
  <c r="D386" i="16"/>
  <c r="E386" i="16"/>
  <c r="F386" i="16"/>
  <c r="B387" i="16"/>
  <c r="C387" i="16"/>
  <c r="D387" i="16"/>
  <c r="E387" i="16"/>
  <c r="F387" i="16"/>
  <c r="B388" i="16"/>
  <c r="C388" i="16"/>
  <c r="D388" i="16"/>
  <c r="E388" i="16"/>
  <c r="F388" i="16"/>
  <c r="B389" i="16"/>
  <c r="C389" i="16"/>
  <c r="D389" i="16"/>
  <c r="E389" i="16"/>
  <c r="F389" i="16"/>
  <c r="B390" i="16"/>
  <c r="C390" i="16"/>
  <c r="D390" i="16"/>
  <c r="E390" i="16"/>
  <c r="F390" i="16"/>
  <c r="B391" i="16"/>
  <c r="C391" i="16"/>
  <c r="D391" i="16"/>
  <c r="E391" i="16"/>
  <c r="F391" i="16"/>
  <c r="B392" i="16"/>
  <c r="C392" i="16"/>
  <c r="D392" i="16"/>
  <c r="E392" i="16"/>
  <c r="F392" i="16"/>
  <c r="B393" i="16"/>
  <c r="C393" i="16"/>
  <c r="D393" i="16"/>
  <c r="E393" i="16"/>
  <c r="F393" i="16"/>
  <c r="B394" i="16"/>
  <c r="C394" i="16"/>
  <c r="D394" i="16"/>
  <c r="E394" i="16"/>
  <c r="F394" i="16"/>
  <c r="B395" i="16"/>
  <c r="C395" i="16"/>
  <c r="D395" i="16"/>
  <c r="E395" i="16"/>
  <c r="F395" i="16"/>
  <c r="B396" i="16"/>
  <c r="C396" i="16"/>
  <c r="D396" i="16"/>
  <c r="E396" i="16"/>
  <c r="F396" i="16"/>
  <c r="B397" i="16"/>
  <c r="C397" i="16"/>
  <c r="D397" i="16"/>
  <c r="E397" i="16"/>
  <c r="F397" i="16"/>
  <c r="B398" i="16"/>
  <c r="C398" i="16"/>
  <c r="D398" i="16"/>
  <c r="E398" i="16"/>
  <c r="F398" i="16"/>
  <c r="B399" i="16"/>
  <c r="C399" i="16"/>
  <c r="D399" i="16"/>
  <c r="E399" i="16"/>
  <c r="F399" i="16"/>
  <c r="B400" i="16"/>
  <c r="C400" i="16"/>
  <c r="D400" i="16"/>
  <c r="E400" i="16"/>
  <c r="F400" i="16"/>
  <c r="B401" i="16"/>
  <c r="C401" i="16"/>
  <c r="D401" i="16"/>
  <c r="E401" i="16"/>
  <c r="F401" i="16"/>
  <c r="B402" i="16"/>
  <c r="C402" i="16"/>
  <c r="D402" i="16"/>
  <c r="E402" i="16"/>
  <c r="F402" i="16"/>
  <c r="B403" i="16"/>
  <c r="C403" i="16"/>
  <c r="D403" i="16"/>
  <c r="E403" i="16"/>
  <c r="F403" i="16"/>
  <c r="B404" i="16"/>
  <c r="C404" i="16"/>
  <c r="D404" i="16"/>
  <c r="E404" i="16"/>
  <c r="F404" i="16"/>
  <c r="B405" i="16"/>
  <c r="C405" i="16"/>
  <c r="D405" i="16"/>
  <c r="E405" i="16"/>
  <c r="F405" i="16"/>
  <c r="B406" i="16"/>
  <c r="C406" i="16"/>
  <c r="D406" i="16"/>
  <c r="E406" i="16"/>
  <c r="F406" i="16"/>
  <c r="B407" i="16"/>
  <c r="C407" i="16"/>
  <c r="D407" i="16"/>
  <c r="E407" i="16"/>
  <c r="F407" i="16"/>
  <c r="B408" i="16"/>
  <c r="C408" i="16"/>
  <c r="D408" i="16"/>
  <c r="E408" i="16"/>
  <c r="F408" i="16"/>
  <c r="B409" i="16"/>
  <c r="C409" i="16"/>
  <c r="D409" i="16"/>
  <c r="E409" i="16"/>
  <c r="F409" i="16"/>
  <c r="B410" i="16"/>
  <c r="C410" i="16"/>
  <c r="D410" i="16"/>
  <c r="E410" i="16"/>
  <c r="F410" i="16"/>
  <c r="B411" i="16"/>
  <c r="C411" i="16"/>
  <c r="D411" i="16"/>
  <c r="E411" i="16"/>
  <c r="F411" i="16"/>
  <c r="B412" i="16"/>
  <c r="C412" i="16"/>
  <c r="D412" i="16"/>
  <c r="E412" i="16"/>
  <c r="F412" i="16"/>
  <c r="B413" i="16"/>
  <c r="C413" i="16"/>
  <c r="D413" i="16"/>
  <c r="E413" i="16"/>
  <c r="F413" i="16"/>
  <c r="B414" i="16"/>
  <c r="C414" i="16"/>
  <c r="D414" i="16"/>
  <c r="E414" i="16"/>
  <c r="F414" i="16"/>
  <c r="B415" i="16"/>
  <c r="C415" i="16"/>
  <c r="D415" i="16"/>
  <c r="E415" i="16"/>
  <c r="F415" i="16"/>
  <c r="B416" i="16"/>
  <c r="C416" i="16"/>
  <c r="D416" i="16"/>
  <c r="E416" i="16"/>
  <c r="F416" i="16"/>
  <c r="B417" i="16"/>
  <c r="C417" i="16"/>
  <c r="D417" i="16"/>
  <c r="E417" i="16"/>
  <c r="F417" i="16"/>
  <c r="B418" i="16"/>
  <c r="C418" i="16"/>
  <c r="D418" i="16"/>
  <c r="E418" i="16"/>
  <c r="F418" i="16"/>
  <c r="B419" i="16"/>
  <c r="C419" i="16"/>
  <c r="D419" i="16"/>
  <c r="E419" i="16"/>
  <c r="F419" i="16"/>
  <c r="B420" i="16"/>
  <c r="C420" i="16"/>
  <c r="D420" i="16"/>
  <c r="E420" i="16"/>
  <c r="F420" i="16"/>
  <c r="B421" i="16"/>
  <c r="C421" i="16"/>
  <c r="D421" i="16"/>
  <c r="E421" i="16"/>
  <c r="F421" i="16"/>
  <c r="B422" i="16"/>
  <c r="C422" i="16"/>
  <c r="D422" i="16"/>
  <c r="E422" i="16"/>
  <c r="F422" i="16"/>
  <c r="B423" i="16"/>
  <c r="C423" i="16"/>
  <c r="D423" i="16"/>
  <c r="E423" i="16"/>
  <c r="F423" i="16"/>
  <c r="B424" i="16"/>
  <c r="C424" i="16"/>
  <c r="D424" i="16"/>
  <c r="E424" i="16"/>
  <c r="F424" i="16"/>
  <c r="B425" i="16"/>
  <c r="C425" i="16"/>
  <c r="D425" i="16"/>
  <c r="E425" i="16"/>
  <c r="F425" i="16"/>
  <c r="B426" i="16"/>
  <c r="C426" i="16"/>
  <c r="D426" i="16"/>
  <c r="E426" i="16"/>
  <c r="F426" i="16"/>
  <c r="B427" i="16"/>
  <c r="C427" i="16"/>
  <c r="D427" i="16"/>
  <c r="E427" i="16"/>
  <c r="F427" i="16"/>
  <c r="B428" i="16"/>
  <c r="C428" i="16"/>
  <c r="D428" i="16"/>
  <c r="E428" i="16"/>
  <c r="F428" i="16"/>
  <c r="B429" i="16"/>
  <c r="C429" i="16"/>
  <c r="D429" i="16"/>
  <c r="E429" i="16"/>
  <c r="F429" i="16"/>
  <c r="B430" i="16"/>
  <c r="C430" i="16"/>
  <c r="D430" i="16"/>
  <c r="E430" i="16"/>
  <c r="F430" i="16"/>
  <c r="B431" i="16"/>
  <c r="C431" i="16"/>
  <c r="D431" i="16"/>
  <c r="E431" i="16"/>
  <c r="F431" i="16"/>
  <c r="B432" i="16"/>
  <c r="C432" i="16"/>
  <c r="D432" i="16"/>
  <c r="E432" i="16"/>
  <c r="F432" i="16"/>
  <c r="B433" i="16"/>
  <c r="C433" i="16"/>
  <c r="D433" i="16"/>
  <c r="E433" i="16"/>
  <c r="F433" i="16"/>
  <c r="B434" i="16"/>
  <c r="C434" i="16"/>
  <c r="D434" i="16"/>
  <c r="E434" i="16"/>
  <c r="F434" i="16"/>
  <c r="B435" i="16"/>
  <c r="C435" i="16"/>
  <c r="D435" i="16"/>
  <c r="E435" i="16"/>
  <c r="F435" i="16"/>
  <c r="B436" i="16"/>
  <c r="C436" i="16"/>
  <c r="D436" i="16"/>
  <c r="E436" i="16"/>
  <c r="F436" i="16"/>
  <c r="B437" i="16"/>
  <c r="C437" i="16"/>
  <c r="D437" i="16"/>
  <c r="E437" i="16"/>
  <c r="F437" i="16"/>
  <c r="B438" i="16"/>
  <c r="C438" i="16"/>
  <c r="D438" i="16"/>
  <c r="E438" i="16"/>
  <c r="F438" i="16"/>
  <c r="B439" i="16"/>
  <c r="C439" i="16"/>
  <c r="D439" i="16"/>
  <c r="E439" i="16"/>
  <c r="F439" i="16"/>
  <c r="B440" i="16"/>
  <c r="C440" i="16"/>
  <c r="D440" i="16"/>
  <c r="E440" i="16"/>
  <c r="F440" i="16"/>
  <c r="B441" i="16"/>
  <c r="C441" i="16"/>
  <c r="D441" i="16"/>
  <c r="E441" i="16"/>
  <c r="F441" i="16"/>
  <c r="B442" i="16"/>
  <c r="C442" i="16"/>
  <c r="D442" i="16"/>
  <c r="E442" i="16"/>
  <c r="F442" i="16"/>
  <c r="B443" i="16"/>
  <c r="C443" i="16"/>
  <c r="D443" i="16"/>
  <c r="E443" i="16"/>
  <c r="F443" i="16"/>
  <c r="B444" i="16"/>
  <c r="C444" i="16"/>
  <c r="D444" i="16"/>
  <c r="E444" i="16"/>
  <c r="F444" i="16"/>
  <c r="B445" i="16"/>
  <c r="C445" i="16"/>
  <c r="D445" i="16"/>
  <c r="E445" i="16"/>
  <c r="F445" i="16"/>
  <c r="B446" i="16"/>
  <c r="C446" i="16"/>
  <c r="D446" i="16"/>
  <c r="E446" i="16"/>
  <c r="F446" i="16"/>
  <c r="B447" i="16"/>
  <c r="C447" i="16"/>
  <c r="D447" i="16"/>
  <c r="E447" i="16"/>
  <c r="F447" i="16"/>
  <c r="B448" i="16"/>
  <c r="C448" i="16"/>
  <c r="D448" i="16"/>
  <c r="E448" i="16"/>
  <c r="F448" i="16"/>
  <c r="B449" i="16"/>
  <c r="C449" i="16"/>
  <c r="D449" i="16"/>
  <c r="E449" i="16"/>
  <c r="F449" i="16"/>
  <c r="B450" i="16"/>
  <c r="C450" i="16"/>
  <c r="D450" i="16"/>
  <c r="E450" i="16"/>
  <c r="F450" i="16"/>
  <c r="B451" i="16"/>
  <c r="C451" i="16"/>
  <c r="D451" i="16"/>
  <c r="E451" i="16"/>
  <c r="F451" i="16"/>
  <c r="B452" i="16"/>
  <c r="C452" i="16"/>
  <c r="D452" i="16"/>
  <c r="E452" i="16"/>
  <c r="F452" i="16"/>
  <c r="B453" i="16"/>
  <c r="C453" i="16"/>
  <c r="D453" i="16"/>
  <c r="E453" i="16"/>
  <c r="F453" i="16"/>
  <c r="B454" i="16"/>
  <c r="C454" i="16"/>
  <c r="D454" i="16"/>
  <c r="E454" i="16"/>
  <c r="F454" i="16"/>
  <c r="B455" i="16"/>
  <c r="C455" i="16"/>
  <c r="D455" i="16"/>
  <c r="E455" i="16"/>
  <c r="F455" i="16"/>
  <c r="B456" i="16"/>
  <c r="C456" i="16"/>
  <c r="D456" i="16"/>
  <c r="E456" i="16"/>
  <c r="F456" i="16"/>
  <c r="B457" i="16"/>
  <c r="C457" i="16"/>
  <c r="D457" i="16"/>
  <c r="E457" i="16"/>
  <c r="F457" i="16"/>
  <c r="B458" i="16"/>
  <c r="C458" i="16"/>
  <c r="D458" i="16"/>
  <c r="E458" i="16"/>
  <c r="F458" i="16"/>
  <c r="B459" i="16"/>
  <c r="C459" i="16"/>
  <c r="D459" i="16"/>
  <c r="E459" i="16"/>
  <c r="F459" i="16"/>
  <c r="B460" i="16"/>
  <c r="C460" i="16"/>
  <c r="D460" i="16"/>
  <c r="E460" i="16"/>
  <c r="F460" i="16"/>
  <c r="B461" i="16"/>
  <c r="C461" i="16"/>
  <c r="D461" i="16"/>
  <c r="E461" i="16"/>
  <c r="F461" i="16"/>
  <c r="B462" i="16"/>
  <c r="C462" i="16"/>
  <c r="D462" i="16"/>
  <c r="E462" i="16"/>
  <c r="F462" i="16"/>
  <c r="B463" i="16"/>
  <c r="C463" i="16"/>
  <c r="D463" i="16"/>
  <c r="E463" i="16"/>
  <c r="F463" i="16"/>
  <c r="B464" i="16"/>
  <c r="C464" i="16"/>
  <c r="D464" i="16"/>
  <c r="E464" i="16"/>
  <c r="F464" i="16"/>
  <c r="B465" i="16"/>
  <c r="C465" i="16"/>
  <c r="D465" i="16"/>
  <c r="E465" i="16"/>
  <c r="F465" i="16"/>
  <c r="B466" i="16"/>
  <c r="C466" i="16"/>
  <c r="D466" i="16"/>
  <c r="E466" i="16"/>
  <c r="F466" i="16"/>
  <c r="B467" i="16"/>
  <c r="C467" i="16"/>
  <c r="D467" i="16"/>
  <c r="E467" i="16"/>
  <c r="F467" i="16"/>
  <c r="B468" i="16"/>
  <c r="C468" i="16"/>
  <c r="D468" i="16"/>
  <c r="E468" i="16"/>
  <c r="F468" i="16"/>
  <c r="B469" i="16"/>
  <c r="C469" i="16"/>
  <c r="D469" i="16"/>
  <c r="E469" i="16"/>
  <c r="F469" i="16"/>
  <c r="B470" i="16"/>
  <c r="C470" i="16"/>
  <c r="D470" i="16"/>
  <c r="E470" i="16"/>
  <c r="F470" i="16"/>
  <c r="B471" i="16"/>
  <c r="C471" i="16"/>
  <c r="D471" i="16"/>
  <c r="E471" i="16"/>
  <c r="F471" i="16"/>
  <c r="B472" i="16"/>
  <c r="C472" i="16"/>
  <c r="D472" i="16"/>
  <c r="E472" i="16"/>
  <c r="F472" i="16"/>
  <c r="B473" i="16"/>
  <c r="C473" i="16"/>
  <c r="D473" i="16"/>
  <c r="E473" i="16"/>
  <c r="F473" i="16"/>
  <c r="B474" i="16"/>
  <c r="C474" i="16"/>
  <c r="D474" i="16"/>
  <c r="E474" i="16"/>
  <c r="F474" i="16"/>
  <c r="B475" i="16"/>
  <c r="C475" i="16"/>
  <c r="D475" i="16"/>
  <c r="E475" i="16"/>
  <c r="F475" i="16"/>
  <c r="B476" i="16"/>
  <c r="C476" i="16"/>
  <c r="D476" i="16"/>
  <c r="E476" i="16"/>
  <c r="F476" i="16"/>
  <c r="B477" i="16"/>
  <c r="C477" i="16"/>
  <c r="D477" i="16"/>
  <c r="E477" i="16"/>
  <c r="F477" i="16"/>
  <c r="B478" i="16"/>
  <c r="C478" i="16"/>
  <c r="D478" i="16"/>
  <c r="E478" i="16"/>
  <c r="F478" i="16"/>
  <c r="B479" i="16"/>
  <c r="C479" i="16"/>
  <c r="D479" i="16"/>
  <c r="E479" i="16"/>
  <c r="F479" i="16"/>
  <c r="B480" i="16"/>
  <c r="C480" i="16"/>
  <c r="D480" i="16"/>
  <c r="E480" i="16"/>
  <c r="F480" i="16"/>
  <c r="B481" i="16"/>
  <c r="C481" i="16"/>
  <c r="D481" i="16"/>
  <c r="E481" i="16"/>
  <c r="F481" i="16"/>
  <c r="B482" i="16"/>
  <c r="C482" i="16"/>
  <c r="D482" i="16"/>
  <c r="E482" i="16"/>
  <c r="F482" i="16"/>
  <c r="B483" i="16"/>
  <c r="C483" i="16"/>
  <c r="D483" i="16"/>
  <c r="E483" i="16"/>
  <c r="F483" i="16"/>
  <c r="B484" i="16"/>
  <c r="C484" i="16"/>
  <c r="D484" i="16"/>
  <c r="E484" i="16"/>
  <c r="F484" i="16"/>
  <c r="B485" i="16"/>
  <c r="C485" i="16"/>
  <c r="D485" i="16"/>
  <c r="E485" i="16"/>
  <c r="F485" i="16"/>
  <c r="B486" i="16"/>
  <c r="C486" i="16"/>
  <c r="D486" i="16"/>
  <c r="E486" i="16"/>
  <c r="F486" i="16"/>
  <c r="B487" i="16"/>
  <c r="C487" i="16"/>
  <c r="D487" i="16"/>
  <c r="E487" i="16"/>
  <c r="F487" i="16"/>
  <c r="B488" i="16"/>
  <c r="C488" i="16"/>
  <c r="D488" i="16"/>
  <c r="E488" i="16"/>
  <c r="F488" i="16"/>
  <c r="B489" i="16"/>
  <c r="C489" i="16"/>
  <c r="D489" i="16"/>
  <c r="E489" i="16"/>
  <c r="F489" i="16"/>
  <c r="B490" i="16"/>
  <c r="C490" i="16"/>
  <c r="D490" i="16"/>
  <c r="E490" i="16"/>
  <c r="F490" i="16"/>
  <c r="B491" i="16"/>
  <c r="C491" i="16"/>
  <c r="D491" i="16"/>
  <c r="E491" i="16"/>
  <c r="F491" i="16"/>
  <c r="B492" i="16"/>
  <c r="C492" i="16"/>
  <c r="D492" i="16"/>
  <c r="E492" i="16"/>
  <c r="F492" i="16"/>
  <c r="B493" i="16"/>
  <c r="C493" i="16"/>
  <c r="D493" i="16"/>
  <c r="E493" i="16"/>
  <c r="F493" i="16"/>
  <c r="B494" i="16"/>
  <c r="C494" i="16"/>
  <c r="D494" i="16"/>
  <c r="E494" i="16"/>
  <c r="F494" i="16"/>
  <c r="B495" i="16"/>
  <c r="C495" i="16"/>
  <c r="D495" i="16"/>
  <c r="E495" i="16"/>
  <c r="F495" i="16"/>
  <c r="B496" i="16"/>
  <c r="C496" i="16"/>
  <c r="D496" i="16"/>
  <c r="E496" i="16"/>
  <c r="F496" i="16"/>
  <c r="B497" i="16"/>
  <c r="C497" i="16"/>
  <c r="D497" i="16"/>
  <c r="E497" i="16"/>
  <c r="F497" i="16"/>
  <c r="B498" i="16"/>
  <c r="C498" i="16"/>
  <c r="D498" i="16"/>
  <c r="E498" i="16"/>
  <c r="F498" i="16"/>
  <c r="B499" i="16"/>
  <c r="C499" i="16"/>
  <c r="D499" i="16"/>
  <c r="E499" i="16"/>
  <c r="F499" i="16"/>
  <c r="B500" i="16"/>
  <c r="C500" i="16"/>
  <c r="D500" i="16"/>
  <c r="E500" i="16"/>
  <c r="F500" i="16"/>
  <c r="B501" i="16"/>
  <c r="C501" i="16"/>
  <c r="D501" i="16"/>
  <c r="E501" i="16"/>
  <c r="F501" i="16"/>
  <c r="B502" i="16"/>
  <c r="C502" i="16"/>
  <c r="D502" i="16"/>
  <c r="E502" i="16"/>
  <c r="F502" i="16"/>
  <c r="B503" i="16"/>
  <c r="C503" i="16"/>
  <c r="D503" i="16"/>
  <c r="E503" i="16"/>
  <c r="F503" i="16"/>
  <c r="B504" i="16"/>
  <c r="C504" i="16"/>
  <c r="D504" i="16"/>
  <c r="E504" i="16"/>
  <c r="F504" i="16"/>
  <c r="B505" i="16"/>
  <c r="C505" i="16"/>
  <c r="D505" i="16"/>
  <c r="E505" i="16"/>
  <c r="F505" i="16"/>
  <c r="B506" i="16"/>
  <c r="C506" i="16"/>
  <c r="D506" i="16"/>
  <c r="E506" i="16"/>
  <c r="F506" i="16"/>
  <c r="B507" i="16"/>
  <c r="C507" i="16"/>
  <c r="D507" i="16"/>
  <c r="E507" i="16"/>
  <c r="F507" i="16"/>
  <c r="B508" i="16"/>
  <c r="C508" i="16"/>
  <c r="D508" i="16"/>
  <c r="E508" i="16"/>
  <c r="F508" i="16"/>
  <c r="B509" i="16"/>
  <c r="C509" i="16"/>
  <c r="D509" i="16"/>
  <c r="E509" i="16"/>
  <c r="F509" i="16"/>
  <c r="B510" i="16"/>
  <c r="C510" i="16"/>
  <c r="D510" i="16"/>
  <c r="E510" i="16"/>
  <c r="F510" i="16"/>
  <c r="B511" i="16"/>
  <c r="C511" i="16"/>
  <c r="D511" i="16"/>
  <c r="E511" i="16"/>
  <c r="F511" i="16"/>
  <c r="B512" i="16"/>
  <c r="C512" i="16"/>
  <c r="D512" i="16"/>
  <c r="E512" i="16"/>
  <c r="F512" i="16"/>
  <c r="B513" i="16"/>
  <c r="C513" i="16"/>
  <c r="D513" i="16"/>
  <c r="E513" i="16"/>
  <c r="F513" i="16"/>
  <c r="B514" i="16"/>
  <c r="C514" i="16"/>
  <c r="D514" i="16"/>
  <c r="E514" i="16"/>
  <c r="F514" i="16"/>
  <c r="B515" i="16"/>
  <c r="C515" i="16"/>
  <c r="D515" i="16"/>
  <c r="E515" i="16"/>
  <c r="F515" i="16"/>
  <c r="B516" i="16"/>
  <c r="C516" i="16"/>
  <c r="D516" i="16"/>
  <c r="E516" i="16"/>
  <c r="F516" i="16"/>
  <c r="B517" i="16"/>
  <c r="C517" i="16"/>
  <c r="D517" i="16"/>
  <c r="E517" i="16"/>
  <c r="F517" i="16"/>
  <c r="B518" i="16"/>
  <c r="C518" i="16"/>
  <c r="D518" i="16"/>
  <c r="E518" i="16"/>
  <c r="F518" i="16"/>
  <c r="B519" i="16"/>
  <c r="C519" i="16"/>
  <c r="D519" i="16"/>
  <c r="E519" i="16"/>
  <c r="F519" i="16"/>
  <c r="B520" i="16"/>
  <c r="C520" i="16"/>
  <c r="D520" i="16"/>
  <c r="E520" i="16"/>
  <c r="F520" i="16"/>
  <c r="B521" i="16"/>
  <c r="C521" i="16"/>
  <c r="D521" i="16"/>
  <c r="E521" i="16"/>
  <c r="F521" i="16"/>
  <c r="B522" i="16"/>
  <c r="C522" i="16"/>
  <c r="D522" i="16"/>
  <c r="E522" i="16"/>
  <c r="F522" i="16"/>
  <c r="B523" i="16"/>
  <c r="C523" i="16"/>
  <c r="D523" i="16"/>
  <c r="E523" i="16"/>
  <c r="F523" i="16"/>
  <c r="B524" i="16"/>
  <c r="C524" i="16"/>
  <c r="D524" i="16"/>
  <c r="E524" i="16"/>
  <c r="F524" i="16"/>
  <c r="B525" i="16"/>
  <c r="C525" i="16"/>
  <c r="D525" i="16"/>
  <c r="E525" i="16"/>
  <c r="F525" i="16"/>
  <c r="B526" i="16"/>
  <c r="C526" i="16"/>
  <c r="D526" i="16"/>
  <c r="E526" i="16"/>
  <c r="F526" i="16"/>
  <c r="B527" i="16"/>
  <c r="C527" i="16"/>
  <c r="D527" i="16"/>
  <c r="E527" i="16"/>
  <c r="F527" i="16"/>
  <c r="B528" i="16"/>
  <c r="C528" i="16"/>
  <c r="D528" i="16"/>
  <c r="E528" i="16"/>
  <c r="F528" i="16"/>
  <c r="B529" i="16"/>
  <c r="C529" i="16"/>
  <c r="D529" i="16"/>
  <c r="E529" i="16"/>
  <c r="F529" i="16"/>
  <c r="B530" i="16"/>
  <c r="C530" i="16"/>
  <c r="D530" i="16"/>
  <c r="E530" i="16"/>
  <c r="F530" i="16"/>
  <c r="B531" i="16"/>
  <c r="C531" i="16"/>
  <c r="D531" i="16"/>
  <c r="E531" i="16"/>
  <c r="F531" i="16"/>
  <c r="B532" i="16"/>
  <c r="C532" i="16"/>
  <c r="D532" i="16"/>
  <c r="E532" i="16"/>
  <c r="F532" i="16"/>
  <c r="B533" i="16"/>
  <c r="C533" i="16"/>
  <c r="D533" i="16"/>
  <c r="E533" i="16"/>
  <c r="F533" i="16"/>
  <c r="B534" i="16"/>
  <c r="C534" i="16"/>
  <c r="D534" i="16"/>
  <c r="E534" i="16"/>
  <c r="F534" i="16"/>
  <c r="B535" i="16"/>
  <c r="C535" i="16"/>
  <c r="D535" i="16"/>
  <c r="E535" i="16"/>
  <c r="F535" i="16"/>
  <c r="B536" i="16"/>
  <c r="C536" i="16"/>
  <c r="D536" i="16"/>
  <c r="E536" i="16"/>
  <c r="F536" i="16"/>
  <c r="B537" i="16"/>
  <c r="C537" i="16"/>
  <c r="D537" i="16"/>
  <c r="E537" i="16"/>
  <c r="F537" i="16"/>
  <c r="B538" i="16"/>
  <c r="C538" i="16"/>
  <c r="D538" i="16"/>
  <c r="E538" i="16"/>
  <c r="F538" i="16"/>
  <c r="B539" i="16"/>
  <c r="C539" i="16"/>
  <c r="D539" i="16"/>
  <c r="E539" i="16"/>
  <c r="F539" i="16"/>
  <c r="B540" i="16"/>
  <c r="C540" i="16"/>
  <c r="D540" i="16"/>
  <c r="E540" i="16"/>
  <c r="F540" i="16"/>
  <c r="B541" i="16"/>
  <c r="C541" i="16"/>
  <c r="D541" i="16"/>
  <c r="E541" i="16"/>
  <c r="F541" i="16"/>
  <c r="B542" i="16"/>
  <c r="C542" i="16"/>
  <c r="D542" i="16"/>
  <c r="E542" i="16"/>
  <c r="F542" i="16"/>
  <c r="B543" i="16"/>
  <c r="C543" i="16"/>
  <c r="D543" i="16"/>
  <c r="E543" i="16"/>
  <c r="F543" i="16"/>
  <c r="B544" i="16"/>
  <c r="C544" i="16"/>
  <c r="D544" i="16"/>
  <c r="E544" i="16"/>
  <c r="F544" i="16"/>
  <c r="B545" i="16"/>
  <c r="C545" i="16"/>
  <c r="D545" i="16"/>
  <c r="E545" i="16"/>
  <c r="F545" i="16"/>
  <c r="B546" i="16"/>
  <c r="C546" i="16"/>
  <c r="D546" i="16"/>
  <c r="E546" i="16"/>
  <c r="F546" i="16"/>
  <c r="B547" i="16"/>
  <c r="C547" i="16"/>
  <c r="D547" i="16"/>
  <c r="E547" i="16"/>
  <c r="F547" i="16"/>
  <c r="B548" i="16"/>
  <c r="C548" i="16"/>
  <c r="D548" i="16"/>
  <c r="E548" i="16"/>
  <c r="F548" i="16"/>
  <c r="B549" i="16"/>
  <c r="C549" i="16"/>
  <c r="D549" i="16"/>
  <c r="E549" i="16"/>
  <c r="F549" i="16"/>
  <c r="B550" i="16"/>
  <c r="C550" i="16"/>
  <c r="D550" i="16"/>
  <c r="E550" i="16"/>
  <c r="F550" i="16"/>
  <c r="B551" i="16"/>
  <c r="C551" i="16"/>
  <c r="D551" i="16"/>
  <c r="E551" i="16"/>
  <c r="F551" i="16"/>
  <c r="B552" i="16"/>
  <c r="C552" i="16"/>
  <c r="D552" i="16"/>
  <c r="E552" i="16"/>
  <c r="F552" i="16"/>
  <c r="B553" i="16"/>
  <c r="C553" i="16"/>
  <c r="D553" i="16"/>
  <c r="E553" i="16"/>
  <c r="F553" i="16"/>
  <c r="B554" i="16"/>
  <c r="C554" i="16"/>
  <c r="D554" i="16"/>
  <c r="E554" i="16"/>
  <c r="F554" i="16"/>
  <c r="B555" i="16"/>
  <c r="C555" i="16"/>
  <c r="D555" i="16"/>
  <c r="E555" i="16"/>
  <c r="F555" i="16"/>
  <c r="B556" i="16"/>
  <c r="C556" i="16"/>
  <c r="D556" i="16"/>
  <c r="E556" i="16"/>
  <c r="F556" i="16"/>
  <c r="B557" i="16"/>
  <c r="C557" i="16"/>
  <c r="D557" i="16"/>
  <c r="E557" i="16"/>
  <c r="F557" i="16"/>
  <c r="B558" i="16"/>
  <c r="C558" i="16"/>
  <c r="D558" i="16"/>
  <c r="E558" i="16"/>
  <c r="F558" i="16"/>
  <c r="B559" i="16"/>
  <c r="C559" i="16"/>
  <c r="D559" i="16"/>
  <c r="E559" i="16"/>
  <c r="F559" i="16"/>
  <c r="B560" i="16"/>
  <c r="C560" i="16"/>
  <c r="D560" i="16"/>
  <c r="E560" i="16"/>
  <c r="F560" i="16"/>
  <c r="B561" i="16"/>
  <c r="C561" i="16"/>
  <c r="D561" i="16"/>
  <c r="E561" i="16"/>
  <c r="F561" i="16"/>
  <c r="B562" i="16"/>
  <c r="C562" i="16"/>
  <c r="D562" i="16"/>
  <c r="E562" i="16"/>
  <c r="F562" i="16"/>
  <c r="B563" i="16"/>
  <c r="C563" i="16"/>
  <c r="D563" i="16"/>
  <c r="E563" i="16"/>
  <c r="F563" i="16"/>
  <c r="B564" i="16"/>
  <c r="C564" i="16"/>
  <c r="D564" i="16"/>
  <c r="E564" i="16"/>
  <c r="F564" i="16"/>
  <c r="B565" i="16"/>
  <c r="C565" i="16"/>
  <c r="D565" i="16"/>
  <c r="E565" i="16"/>
  <c r="F565" i="16"/>
  <c r="B566" i="16"/>
  <c r="C566" i="16"/>
  <c r="D566" i="16"/>
  <c r="E566" i="16"/>
  <c r="F566" i="16"/>
  <c r="B567" i="16"/>
  <c r="C567" i="16"/>
  <c r="D567" i="16"/>
  <c r="E567" i="16"/>
  <c r="F567" i="16"/>
  <c r="B568" i="16"/>
  <c r="C568" i="16"/>
  <c r="D568" i="16"/>
  <c r="E568" i="16"/>
  <c r="F568" i="16"/>
  <c r="B569" i="16"/>
  <c r="C569" i="16"/>
  <c r="D569" i="16"/>
  <c r="E569" i="16"/>
  <c r="F569" i="16"/>
  <c r="B570" i="16"/>
  <c r="C570" i="16"/>
  <c r="D570" i="16"/>
  <c r="E570" i="16"/>
  <c r="F570" i="16"/>
  <c r="B571" i="16"/>
  <c r="C571" i="16"/>
  <c r="D571" i="16"/>
  <c r="E571" i="16"/>
  <c r="F571" i="16"/>
  <c r="B572" i="16"/>
  <c r="C572" i="16"/>
  <c r="D572" i="16"/>
  <c r="E572" i="16"/>
  <c r="F572" i="16"/>
  <c r="B573" i="16"/>
  <c r="C573" i="16"/>
  <c r="D573" i="16"/>
  <c r="E573" i="16"/>
  <c r="F573" i="16"/>
  <c r="B574" i="16"/>
  <c r="C574" i="16"/>
  <c r="D574" i="16"/>
  <c r="E574" i="16"/>
  <c r="F574" i="16"/>
  <c r="B575" i="16"/>
  <c r="C575" i="16"/>
  <c r="D575" i="16"/>
  <c r="E575" i="16"/>
  <c r="F575" i="16"/>
  <c r="B576" i="16"/>
  <c r="C576" i="16"/>
  <c r="D576" i="16"/>
  <c r="E576" i="16"/>
  <c r="F576" i="16"/>
  <c r="B577" i="16"/>
  <c r="C577" i="16"/>
  <c r="D577" i="16"/>
  <c r="E577" i="16"/>
  <c r="F577" i="16"/>
  <c r="B578" i="16"/>
  <c r="C578" i="16"/>
  <c r="D578" i="16"/>
  <c r="E578" i="16"/>
  <c r="F578" i="16"/>
  <c r="B579" i="16"/>
  <c r="C579" i="16"/>
  <c r="D579" i="16"/>
  <c r="E579" i="16"/>
  <c r="F579" i="16"/>
  <c r="B580" i="16"/>
  <c r="C580" i="16"/>
  <c r="D580" i="16"/>
  <c r="E580" i="16"/>
  <c r="F580" i="16"/>
  <c r="B581" i="16"/>
  <c r="C581" i="16"/>
  <c r="D581" i="16"/>
  <c r="E581" i="16"/>
  <c r="F581" i="16"/>
  <c r="B582" i="16"/>
  <c r="C582" i="16"/>
  <c r="D582" i="16"/>
  <c r="E582" i="16"/>
  <c r="F582" i="16"/>
  <c r="B583" i="16"/>
  <c r="C583" i="16"/>
  <c r="D583" i="16"/>
  <c r="E583" i="16"/>
  <c r="F583" i="16"/>
  <c r="B584" i="16"/>
  <c r="C584" i="16"/>
  <c r="D584" i="16"/>
  <c r="E584" i="16"/>
  <c r="F584" i="16"/>
  <c r="B585" i="16"/>
  <c r="C585" i="16"/>
  <c r="D585" i="16"/>
  <c r="E585" i="16"/>
  <c r="F585" i="16"/>
  <c r="B586" i="16"/>
  <c r="C586" i="16"/>
  <c r="D586" i="16"/>
  <c r="E586" i="16"/>
  <c r="F586" i="16"/>
  <c r="B587" i="16"/>
  <c r="C587" i="16"/>
  <c r="D587" i="16"/>
  <c r="E587" i="16"/>
  <c r="F587" i="16"/>
  <c r="B588" i="16"/>
  <c r="C588" i="16"/>
  <c r="D588" i="16"/>
  <c r="E588" i="16"/>
  <c r="F588" i="16"/>
  <c r="B589" i="16"/>
  <c r="C589" i="16"/>
  <c r="D589" i="16"/>
  <c r="E589" i="16"/>
  <c r="F589" i="16"/>
  <c r="B590" i="16"/>
  <c r="C590" i="16"/>
  <c r="D590" i="16"/>
  <c r="E590" i="16"/>
  <c r="F590" i="16"/>
  <c r="B591" i="16"/>
  <c r="C591" i="16"/>
  <c r="D591" i="16"/>
  <c r="E591" i="16"/>
  <c r="F591" i="16"/>
  <c r="B592" i="16"/>
  <c r="C592" i="16"/>
  <c r="D592" i="16"/>
  <c r="E592" i="16"/>
  <c r="F592" i="16"/>
  <c r="B593" i="16"/>
  <c r="C593" i="16"/>
  <c r="D593" i="16"/>
  <c r="E593" i="16"/>
  <c r="F593" i="16"/>
  <c r="B594" i="16"/>
  <c r="C594" i="16"/>
  <c r="D594" i="16"/>
  <c r="E594" i="16"/>
  <c r="F594" i="16"/>
  <c r="B595" i="16"/>
  <c r="C595" i="16"/>
  <c r="D595" i="16"/>
  <c r="E595" i="16"/>
  <c r="F595" i="16"/>
  <c r="B596" i="16"/>
  <c r="C596" i="16"/>
  <c r="D596" i="16"/>
  <c r="E596" i="16"/>
  <c r="F596" i="16"/>
  <c r="B597" i="16"/>
  <c r="C597" i="16"/>
  <c r="D597" i="16"/>
  <c r="E597" i="16"/>
  <c r="F597" i="16"/>
  <c r="B598" i="16"/>
  <c r="C598" i="16"/>
  <c r="D598" i="16"/>
  <c r="E598" i="16"/>
  <c r="F598" i="16"/>
  <c r="B599" i="16"/>
  <c r="C599" i="16"/>
  <c r="D599" i="16"/>
  <c r="E599" i="16"/>
  <c r="F599" i="16"/>
  <c r="B600" i="16"/>
  <c r="C600" i="16"/>
  <c r="D600" i="16"/>
  <c r="E600" i="16"/>
  <c r="F600" i="16"/>
  <c r="A447" i="7"/>
  <c r="A434" i="16" s="1"/>
  <c r="A459" i="7"/>
  <c r="A446" i="16" s="1"/>
  <c r="A453" i="7"/>
  <c r="A440" i="16" s="1"/>
  <c r="A470" i="7"/>
  <c r="A457" i="16" s="1"/>
  <c r="A476" i="7"/>
  <c r="A463" i="16" s="1"/>
  <c r="A482" i="7"/>
  <c r="A469" i="16" s="1"/>
  <c r="A488" i="7"/>
  <c r="A475" i="16" s="1"/>
  <c r="A494" i="7"/>
  <c r="A481" i="16" s="1"/>
  <c r="A500" i="7"/>
  <c r="A487" i="16" s="1"/>
  <c r="A506" i="7"/>
  <c r="A493" i="16" s="1"/>
  <c r="A552" i="7"/>
  <c r="A539" i="16" s="1"/>
  <c r="A558" i="7"/>
  <c r="A545" i="16" s="1"/>
  <c r="A564" i="7"/>
  <c r="A551" i="16" s="1"/>
  <c r="A570" i="7"/>
  <c r="A557" i="16" s="1"/>
  <c r="A577" i="7"/>
  <c r="A564" i="16" s="1"/>
  <c r="A571" i="7"/>
  <c r="A558" i="16" s="1"/>
  <c r="A578" i="7"/>
  <c r="A565" i="16" s="1"/>
  <c r="A114" i="7"/>
  <c r="A115" i="7"/>
  <c r="A83" i="7"/>
  <c r="A162" i="7"/>
  <c r="A163" i="7"/>
  <c r="A128" i="7"/>
  <c r="A117" i="16" s="1"/>
  <c r="G117" i="16" s="1"/>
  <c r="A129" i="7"/>
  <c r="A118" i="16" s="1"/>
  <c r="A101" i="7"/>
  <c r="A88" i="16" s="1"/>
  <c r="A99" i="7"/>
  <c r="A86" i="16" s="1"/>
  <c r="A97" i="7"/>
  <c r="A84" i="16" s="1"/>
  <c r="A75" i="7"/>
  <c r="A76" i="7"/>
  <c r="A107" i="7"/>
  <c r="A94" i="16" s="1"/>
  <c r="A108" i="7"/>
  <c r="A95" i="16" s="1"/>
  <c r="A109" i="7"/>
  <c r="A96" i="16" s="1"/>
  <c r="G96" i="16" s="1"/>
  <c r="A104" i="7"/>
  <c r="A91" i="16" s="1"/>
  <c r="A85" i="7"/>
  <c r="A86" i="7"/>
  <c r="A87" i="7"/>
  <c r="A88" i="7"/>
  <c r="A89" i="7"/>
  <c r="A90" i="7"/>
  <c r="A91" i="7"/>
  <c r="A92" i="7"/>
  <c r="A93" i="7"/>
  <c r="A94" i="7"/>
  <c r="A81" i="16" s="1"/>
  <c r="A95" i="7"/>
  <c r="A82" i="16" s="1"/>
  <c r="A96" i="7"/>
  <c r="A83" i="16" s="1"/>
  <c r="A98" i="7"/>
  <c r="A85" i="16" s="1"/>
  <c r="A73" i="7"/>
  <c r="A71" i="7"/>
  <c r="A72" i="7"/>
  <c r="A74" i="7"/>
  <c r="A77" i="7"/>
  <c r="A78" i="7"/>
  <c r="A79" i="7"/>
  <c r="A82" i="7"/>
  <c r="A100" i="7"/>
  <c r="A87" i="16" s="1"/>
  <c r="A102" i="7"/>
  <c r="A89" i="16" s="1"/>
  <c r="A103" i="7"/>
  <c r="A90" i="16" s="1"/>
  <c r="A105" i="7"/>
  <c r="A92" i="16" s="1"/>
  <c r="A106" i="7"/>
  <c r="A93" i="16" s="1"/>
  <c r="A251" i="7"/>
  <c r="A238" i="16" s="1"/>
  <c r="A275" i="7"/>
  <c r="A262" i="16" s="1"/>
  <c r="A291" i="7"/>
  <c r="A278" i="16" s="1"/>
  <c r="G152" i="16"/>
  <c r="G153" i="16"/>
  <c r="B154" i="16"/>
  <c r="C154" i="16"/>
  <c r="D154" i="16"/>
  <c r="E154" i="16"/>
  <c r="F154" i="16"/>
  <c r="A187" i="7"/>
  <c r="A174" i="16" s="1"/>
  <c r="A235" i="7"/>
  <c r="A222" i="16" s="1"/>
  <c r="A236" i="7"/>
  <c r="A223" i="16" s="1"/>
  <c r="A212" i="7"/>
  <c r="A199" i="16" s="1"/>
  <c r="A211" i="7"/>
  <c r="A198" i="16" s="1"/>
  <c r="A241" i="7"/>
  <c r="A228" i="16" s="1"/>
  <c r="A239" i="7"/>
  <c r="A226" i="16" s="1"/>
  <c r="A240" i="7"/>
  <c r="A227" i="16" s="1"/>
  <c r="A210" i="7"/>
  <c r="A197" i="16" s="1"/>
  <c r="A237" i="7"/>
  <c r="A224" i="16" s="1"/>
  <c r="A238" i="7"/>
  <c r="A225" i="16" s="1"/>
  <c r="A197" i="7"/>
  <c r="A184" i="16" s="1"/>
  <c r="A198" i="7"/>
  <c r="A185" i="16" s="1"/>
  <c r="A287" i="7"/>
  <c r="A274" i="16" s="1"/>
  <c r="A233" i="7"/>
  <c r="A220" i="16" s="1"/>
  <c r="A234" i="7"/>
  <c r="A221" i="16" s="1"/>
  <c r="A161" i="7"/>
  <c r="A164" i="7"/>
  <c r="A168" i="7"/>
  <c r="A155" i="16" s="1"/>
  <c r="A169" i="7"/>
  <c r="A156" i="16" s="1"/>
  <c r="A170" i="7"/>
  <c r="A157" i="16" s="1"/>
  <c r="A171" i="7"/>
  <c r="A158" i="16" s="1"/>
  <c r="A172" i="7"/>
  <c r="A159" i="16" s="1"/>
  <c r="A173" i="7"/>
  <c r="A160" i="16" s="1"/>
  <c r="A174" i="7"/>
  <c r="A161" i="16" s="1"/>
  <c r="A175" i="7"/>
  <c r="A162" i="16" s="1"/>
  <c r="A176" i="7"/>
  <c r="A163" i="16" s="1"/>
  <c r="A177" i="7"/>
  <c r="A164" i="16" s="1"/>
  <c r="A178" i="7"/>
  <c r="A165" i="16" s="1"/>
  <c r="A179" i="7"/>
  <c r="A166" i="16" s="1"/>
  <c r="A180" i="7"/>
  <c r="A167" i="16" s="1"/>
  <c r="A181" i="7"/>
  <c r="A168" i="16" s="1"/>
  <c r="A182" i="7"/>
  <c r="A169" i="16" s="1"/>
  <c r="A183" i="7"/>
  <c r="A170" i="16" s="1"/>
  <c r="A184" i="7"/>
  <c r="A171" i="16" s="1"/>
  <c r="A185" i="7"/>
  <c r="A172" i="16" s="1"/>
  <c r="A186" i="7"/>
  <c r="A173" i="16" s="1"/>
  <c r="A188" i="7"/>
  <c r="A175" i="16" s="1"/>
  <c r="A189" i="7"/>
  <c r="A176" i="16" s="1"/>
  <c r="A190" i="7"/>
  <c r="A177" i="16" s="1"/>
  <c r="A191" i="7"/>
  <c r="A178" i="16" s="1"/>
  <c r="A192" i="7"/>
  <c r="A179" i="16" s="1"/>
  <c r="A193" i="7"/>
  <c r="A180" i="16" s="1"/>
  <c r="A194" i="7"/>
  <c r="A181" i="16" s="1"/>
  <c r="A195" i="7"/>
  <c r="A182" i="16" s="1"/>
  <c r="A196" i="7"/>
  <c r="A183" i="16" s="1"/>
  <c r="A199" i="7"/>
  <c r="A186" i="16" s="1"/>
  <c r="A200" i="7"/>
  <c r="A187" i="16" s="1"/>
  <c r="A201" i="7"/>
  <c r="A188" i="16" s="1"/>
  <c r="A202" i="7"/>
  <c r="A189" i="16" s="1"/>
  <c r="A203" i="7"/>
  <c r="A190" i="16" s="1"/>
  <c r="A204" i="7"/>
  <c r="A191" i="16" s="1"/>
  <c r="A205" i="7"/>
  <c r="A192" i="16" s="1"/>
  <c r="A206" i="7"/>
  <c r="A193" i="16" s="1"/>
  <c r="A207" i="7"/>
  <c r="A194" i="16" s="1"/>
  <c r="A208" i="7"/>
  <c r="A195" i="16" s="1"/>
  <c r="A209" i="7"/>
  <c r="A196" i="16" s="1"/>
  <c r="A213" i="7"/>
  <c r="A200" i="16" s="1"/>
  <c r="A214" i="7"/>
  <c r="A201" i="16" s="1"/>
  <c r="A215" i="7"/>
  <c r="A202" i="16" s="1"/>
  <c r="A216" i="7"/>
  <c r="A203" i="16" s="1"/>
  <c r="A217" i="7"/>
  <c r="A204" i="16" s="1"/>
  <c r="A218" i="7"/>
  <c r="A205" i="16" s="1"/>
  <c r="A219" i="7"/>
  <c r="A206" i="16" s="1"/>
  <c r="A220" i="7"/>
  <c r="A207" i="16" s="1"/>
  <c r="A221" i="7"/>
  <c r="A208" i="16" s="1"/>
  <c r="A222" i="7"/>
  <c r="A209" i="16" s="1"/>
  <c r="A223" i="7"/>
  <c r="A210" i="16" s="1"/>
  <c r="A224" i="7"/>
  <c r="A211" i="16" s="1"/>
  <c r="A225" i="7"/>
  <c r="A212" i="16" s="1"/>
  <c r="A226" i="7"/>
  <c r="A213" i="16" s="1"/>
  <c r="A227" i="7"/>
  <c r="A214" i="16" s="1"/>
  <c r="A228" i="7"/>
  <c r="A215" i="16" s="1"/>
  <c r="A229" i="7"/>
  <c r="A216" i="16" s="1"/>
  <c r="A230" i="7"/>
  <c r="A217" i="16" s="1"/>
  <c r="A231" i="7"/>
  <c r="A218" i="16" s="1"/>
  <c r="A232" i="7"/>
  <c r="A219" i="16" s="1"/>
  <c r="A242" i="7"/>
  <c r="A229" i="16" s="1"/>
  <c r="A243" i="7"/>
  <c r="A230" i="16" s="1"/>
  <c r="A244" i="7"/>
  <c r="A231" i="16" s="1"/>
  <c r="A245" i="7"/>
  <c r="A232" i="16" s="1"/>
  <c r="A246" i="7"/>
  <c r="A233" i="16" s="1"/>
  <c r="A247" i="7"/>
  <c r="A234" i="16" s="1"/>
  <c r="A248" i="7"/>
  <c r="A235" i="16" s="1"/>
  <c r="A249" i="7"/>
  <c r="A236" i="16" s="1"/>
  <c r="A250" i="7"/>
  <c r="A237" i="16" s="1"/>
  <c r="A252" i="7"/>
  <c r="A239" i="16" s="1"/>
  <c r="A253" i="7"/>
  <c r="A240" i="16" s="1"/>
  <c r="A254" i="7"/>
  <c r="A241" i="16" s="1"/>
  <c r="A255" i="7"/>
  <c r="A242" i="16" s="1"/>
  <c r="A256" i="7"/>
  <c r="A243" i="16" s="1"/>
  <c r="A257" i="7"/>
  <c r="A244" i="16" s="1"/>
  <c r="A258" i="7"/>
  <c r="A245" i="16" s="1"/>
  <c r="A259" i="7"/>
  <c r="A246" i="16" s="1"/>
  <c r="A260" i="7"/>
  <c r="A247" i="16" s="1"/>
  <c r="A261" i="7"/>
  <c r="A248" i="16" s="1"/>
  <c r="A262" i="7"/>
  <c r="A249" i="16" s="1"/>
  <c r="A263" i="7"/>
  <c r="A250" i="16" s="1"/>
  <c r="A264" i="7"/>
  <c r="A251" i="16" s="1"/>
  <c r="A265" i="7"/>
  <c r="A252" i="16" s="1"/>
  <c r="A266" i="7"/>
  <c r="A253" i="16" s="1"/>
  <c r="A267" i="7"/>
  <c r="A254" i="16" s="1"/>
  <c r="A268" i="7"/>
  <c r="A255" i="16" s="1"/>
  <c r="A269" i="7"/>
  <c r="A256" i="16" s="1"/>
  <c r="A270" i="7"/>
  <c r="A257" i="16" s="1"/>
  <c r="A271" i="7"/>
  <c r="A258" i="16" s="1"/>
  <c r="A272" i="7"/>
  <c r="A259" i="16" s="1"/>
  <c r="A273" i="7"/>
  <c r="A260" i="16" s="1"/>
  <c r="A274" i="7"/>
  <c r="A261" i="16" s="1"/>
  <c r="A276" i="7"/>
  <c r="A263" i="16" s="1"/>
  <c r="A277" i="7"/>
  <c r="A264" i="16" s="1"/>
  <c r="A278" i="7"/>
  <c r="A265" i="16" s="1"/>
  <c r="A279" i="7"/>
  <c r="A266" i="16" s="1"/>
  <c r="A280" i="7"/>
  <c r="A267" i="16" s="1"/>
  <c r="A281" i="7"/>
  <c r="A268" i="16" s="1"/>
  <c r="A282" i="7"/>
  <c r="A269" i="16" s="1"/>
  <c r="A283" i="7"/>
  <c r="A270" i="16" s="1"/>
  <c r="A284" i="7"/>
  <c r="A271" i="16" s="1"/>
  <c r="A285" i="7"/>
  <c r="A272" i="16" s="1"/>
  <c r="A286" i="7"/>
  <c r="A273" i="16" s="1"/>
  <c r="A288" i="7"/>
  <c r="A275" i="16" s="1"/>
  <c r="A289" i="7"/>
  <c r="A276" i="16" s="1"/>
  <c r="A290" i="7"/>
  <c r="A277" i="16" s="1"/>
  <c r="A292" i="7"/>
  <c r="A279" i="16" s="1"/>
  <c r="A293" i="7"/>
  <c r="A280" i="16" s="1"/>
  <c r="A294" i="7"/>
  <c r="A281" i="16" s="1"/>
  <c r="A295" i="7"/>
  <c r="A282" i="16" s="1"/>
  <c r="A296" i="7"/>
  <c r="A283" i="16" s="1"/>
  <c r="A297" i="7"/>
  <c r="A284" i="16" s="1"/>
  <c r="A298" i="7"/>
  <c r="A285" i="16" s="1"/>
  <c r="A299" i="7"/>
  <c r="A286" i="16" s="1"/>
  <c r="A300" i="7"/>
  <c r="A287" i="16" s="1"/>
  <c r="A301" i="7"/>
  <c r="A288" i="16" s="1"/>
  <c r="A302" i="7"/>
  <c r="A289" i="16" s="1"/>
  <c r="A303" i="7"/>
  <c r="A290" i="16" s="1"/>
  <c r="A304" i="7"/>
  <c r="A291" i="16" s="1"/>
  <c r="A305" i="7"/>
  <c r="A292" i="16" s="1"/>
  <c r="A306" i="7"/>
  <c r="A293" i="16" s="1"/>
  <c r="A307" i="7"/>
  <c r="A294" i="16" s="1"/>
  <c r="A308" i="7"/>
  <c r="A295" i="16" s="1"/>
  <c r="A309" i="7"/>
  <c r="A296" i="16" s="1"/>
  <c r="A310" i="7"/>
  <c r="A297" i="16" s="1"/>
  <c r="A311" i="7"/>
  <c r="A298" i="16" s="1"/>
  <c r="A312" i="7"/>
  <c r="A299" i="16" s="1"/>
  <c r="A313" i="7"/>
  <c r="A300" i="16" s="1"/>
  <c r="A314" i="7"/>
  <c r="A301" i="16" s="1"/>
  <c r="A315" i="7"/>
  <c r="A302" i="16" s="1"/>
  <c r="A316" i="7"/>
  <c r="A303" i="16" s="1"/>
  <c r="A317" i="7"/>
  <c r="A304" i="16" s="1"/>
  <c r="A318" i="7"/>
  <c r="A305" i="16" s="1"/>
  <c r="A319" i="7"/>
  <c r="A306" i="16" s="1"/>
  <c r="A320" i="7"/>
  <c r="A307" i="16" s="1"/>
  <c r="A321" i="7"/>
  <c r="A308" i="16" s="1"/>
  <c r="A322" i="7"/>
  <c r="A309" i="16" s="1"/>
  <c r="A323" i="7"/>
  <c r="A310" i="16" s="1"/>
  <c r="A324" i="7"/>
  <c r="A311" i="16" s="1"/>
  <c r="A325" i="7"/>
  <c r="A312" i="16" s="1"/>
  <c r="A326" i="7"/>
  <c r="A313" i="16" s="1"/>
  <c r="A327" i="7"/>
  <c r="A314" i="16" s="1"/>
  <c r="A328" i="7"/>
  <c r="A315" i="16" s="1"/>
  <c r="A329" i="7"/>
  <c r="A316" i="16" s="1"/>
  <c r="A330" i="7"/>
  <c r="A317" i="16" s="1"/>
  <c r="A331" i="7"/>
  <c r="A318" i="16" s="1"/>
  <c r="A332" i="7"/>
  <c r="A319" i="16" s="1"/>
  <c r="A333" i="7"/>
  <c r="A320" i="16" s="1"/>
  <c r="A334" i="7"/>
  <c r="A321" i="16" s="1"/>
  <c r="A335" i="7"/>
  <c r="A322" i="16" s="1"/>
  <c r="A336" i="7"/>
  <c r="A323" i="16" s="1"/>
  <c r="A337" i="7"/>
  <c r="A324" i="16" s="1"/>
  <c r="A338" i="7"/>
  <c r="A325" i="16" s="1"/>
  <c r="A339" i="7"/>
  <c r="A326" i="16" s="1"/>
  <c r="A340" i="7"/>
  <c r="A327" i="16" s="1"/>
  <c r="A341" i="7"/>
  <c r="A328" i="16" s="1"/>
  <c r="A342" i="7"/>
  <c r="A329" i="16" s="1"/>
  <c r="A343" i="7"/>
  <c r="A330" i="16" s="1"/>
  <c r="A344" i="7"/>
  <c r="A331" i="16" s="1"/>
  <c r="A345" i="7"/>
  <c r="A332" i="16" s="1"/>
  <c r="A346" i="7"/>
  <c r="A333" i="16" s="1"/>
  <c r="A347" i="7"/>
  <c r="A334" i="16" s="1"/>
  <c r="A348" i="7"/>
  <c r="A335" i="16" s="1"/>
  <c r="A349" i="7"/>
  <c r="A336" i="16" s="1"/>
  <c r="A350" i="7"/>
  <c r="A337" i="16" s="1"/>
  <c r="A351" i="7"/>
  <c r="A338" i="16" s="1"/>
  <c r="A352" i="7"/>
  <c r="A339" i="16" s="1"/>
  <c r="A353" i="7"/>
  <c r="A340" i="16" s="1"/>
  <c r="A354" i="7"/>
  <c r="A341" i="16" s="1"/>
  <c r="A355" i="7"/>
  <c r="A342" i="16" s="1"/>
  <c r="A356" i="7"/>
  <c r="A343" i="16" s="1"/>
  <c r="A357" i="7"/>
  <c r="A344" i="16" s="1"/>
  <c r="A358" i="7"/>
  <c r="A345" i="16" s="1"/>
  <c r="A359" i="7"/>
  <c r="A346" i="16" s="1"/>
  <c r="A360" i="7"/>
  <c r="A347" i="16" s="1"/>
  <c r="A361" i="7"/>
  <c r="A348" i="16" s="1"/>
  <c r="A110" i="7"/>
  <c r="A111" i="7"/>
  <c r="A112" i="7"/>
  <c r="A113" i="7"/>
  <c r="A116" i="7"/>
  <c r="A117" i="7"/>
  <c r="A118" i="7"/>
  <c r="A119" i="7"/>
  <c r="A120" i="7"/>
  <c r="A121" i="7"/>
  <c r="A122" i="7"/>
  <c r="A123" i="7"/>
  <c r="A124" i="7"/>
  <c r="A125" i="7"/>
  <c r="A126" i="7"/>
  <c r="A127" i="7"/>
  <c r="A130" i="7"/>
  <c r="A132" i="7"/>
  <c r="A133" i="7"/>
  <c r="A134" i="7"/>
  <c r="A136" i="7"/>
  <c r="A137" i="7"/>
  <c r="A138" i="7"/>
  <c r="A139" i="7"/>
  <c r="A140" i="7"/>
  <c r="A141" i="7"/>
  <c r="A142" i="7"/>
  <c r="A143" i="7"/>
  <c r="A144" i="7"/>
  <c r="A145" i="7"/>
  <c r="A146" i="7"/>
  <c r="A147" i="7"/>
  <c r="A149" i="7"/>
  <c r="A150" i="7"/>
  <c r="A151" i="7"/>
  <c r="A152" i="7"/>
  <c r="A153" i="7"/>
  <c r="A154" i="7"/>
  <c r="A155" i="7"/>
  <c r="A156" i="7"/>
  <c r="A157" i="7"/>
  <c r="A158" i="7"/>
  <c r="A159" i="7"/>
  <c r="A160" i="7"/>
  <c r="N134" i="7"/>
  <c r="M134" i="7"/>
  <c r="N133" i="7"/>
  <c r="M133" i="7"/>
  <c r="N132" i="7"/>
  <c r="M132" i="7"/>
  <c r="O130" i="7"/>
  <c r="N130" i="7"/>
  <c r="M130" i="7"/>
  <c r="L130" i="7"/>
  <c r="A167" i="7"/>
  <c r="A154" i="16" s="1"/>
  <c r="N147" i="7"/>
  <c r="M147" i="7"/>
  <c r="N143" i="7"/>
  <c r="M143" i="7"/>
  <c r="N146" i="7"/>
  <c r="M146" i="7"/>
  <c r="N142" i="7"/>
  <c r="M142" i="7"/>
  <c r="N145" i="7"/>
  <c r="M145" i="7"/>
  <c r="O141" i="7"/>
  <c r="N141" i="7"/>
  <c r="M141" i="7"/>
  <c r="L141" i="7"/>
  <c r="O144" i="7"/>
  <c r="N144" i="7"/>
  <c r="M144" i="7"/>
  <c r="L144" i="7"/>
  <c r="A362" i="7"/>
  <c r="A349" i="16" s="1"/>
  <c r="A363" i="7"/>
  <c r="A350" i="16" s="1"/>
  <c r="A364" i="7"/>
  <c r="A351" i="16" s="1"/>
  <c r="A365" i="7"/>
  <c r="A352" i="16" s="1"/>
  <c r="A366" i="7"/>
  <c r="A353" i="16" s="1"/>
  <c r="A367" i="7"/>
  <c r="A354" i="16" s="1"/>
  <c r="A368" i="7"/>
  <c r="A355" i="16" s="1"/>
  <c r="A369" i="7"/>
  <c r="A356" i="16" s="1"/>
  <c r="A370" i="7"/>
  <c r="A357" i="16" s="1"/>
  <c r="A371" i="7"/>
  <c r="A358" i="16" s="1"/>
  <c r="A372" i="7"/>
  <c r="A359" i="16" s="1"/>
  <c r="A373" i="7"/>
  <c r="A360" i="16" s="1"/>
  <c r="A374" i="7"/>
  <c r="A361" i="16" s="1"/>
  <c r="A375" i="7"/>
  <c r="A362" i="16" s="1"/>
  <c r="A376" i="7"/>
  <c r="A363" i="16" s="1"/>
  <c r="A377" i="7"/>
  <c r="A364" i="16" s="1"/>
  <c r="A378" i="7"/>
  <c r="A365" i="16" s="1"/>
  <c r="A379" i="7"/>
  <c r="A366" i="16" s="1"/>
  <c r="A380" i="7"/>
  <c r="A367" i="16" s="1"/>
  <c r="A381" i="7"/>
  <c r="A368" i="16" s="1"/>
  <c r="A382" i="7"/>
  <c r="A369" i="16" s="1"/>
  <c r="A383" i="7"/>
  <c r="A370" i="16" s="1"/>
  <c r="A384" i="7"/>
  <c r="A371" i="16" s="1"/>
  <c r="A385" i="7"/>
  <c r="A372" i="16" s="1"/>
  <c r="A386" i="7"/>
  <c r="A373" i="16" s="1"/>
  <c r="A387" i="7"/>
  <c r="A374" i="16" s="1"/>
  <c r="A388" i="7"/>
  <c r="A375" i="16" s="1"/>
  <c r="A389" i="7"/>
  <c r="A376" i="16" s="1"/>
  <c r="A390" i="7"/>
  <c r="A377" i="16" s="1"/>
  <c r="A391" i="7"/>
  <c r="A378" i="16" s="1"/>
  <c r="A392" i="7"/>
  <c r="A379" i="16" s="1"/>
  <c r="A393" i="7"/>
  <c r="A380" i="16" s="1"/>
  <c r="A394" i="7"/>
  <c r="A381" i="16" s="1"/>
  <c r="A395" i="7"/>
  <c r="A382" i="16" s="1"/>
  <c r="A396" i="7"/>
  <c r="A383" i="16" s="1"/>
  <c r="A397" i="7"/>
  <c r="A384" i="16" s="1"/>
  <c r="A398" i="7"/>
  <c r="A385" i="16" s="1"/>
  <c r="A399" i="7"/>
  <c r="A386" i="16" s="1"/>
  <c r="A400" i="7"/>
  <c r="A387" i="16" s="1"/>
  <c r="A401" i="7"/>
  <c r="A388" i="16" s="1"/>
  <c r="A402" i="7"/>
  <c r="A389" i="16" s="1"/>
  <c r="A403" i="7"/>
  <c r="A390" i="16" s="1"/>
  <c r="A404" i="7"/>
  <c r="A391" i="16" s="1"/>
  <c r="A405" i="7"/>
  <c r="A392" i="16" s="1"/>
  <c r="A406" i="7"/>
  <c r="A393" i="16" s="1"/>
  <c r="A407" i="7"/>
  <c r="A394" i="16" s="1"/>
  <c r="A408" i="7"/>
  <c r="A395" i="16" s="1"/>
  <c r="A409" i="7"/>
  <c r="A396" i="16" s="1"/>
  <c r="A410" i="7"/>
  <c r="A397" i="16" s="1"/>
  <c r="A411" i="7"/>
  <c r="A398" i="16" s="1"/>
  <c r="A412" i="7"/>
  <c r="A399" i="16" s="1"/>
  <c r="A413" i="7"/>
  <c r="A400" i="16" s="1"/>
  <c r="A414" i="7"/>
  <c r="A401" i="16" s="1"/>
  <c r="A415" i="7"/>
  <c r="A402" i="16" s="1"/>
  <c r="A416" i="7"/>
  <c r="A403" i="16" s="1"/>
  <c r="A417" i="7"/>
  <c r="A404" i="16" s="1"/>
  <c r="A418" i="7"/>
  <c r="A405" i="16" s="1"/>
  <c r="A419" i="7"/>
  <c r="A406" i="16" s="1"/>
  <c r="A420" i="7"/>
  <c r="A407" i="16" s="1"/>
  <c r="A421" i="7"/>
  <c r="A408" i="16" s="1"/>
  <c r="A422" i="7"/>
  <c r="A409" i="16" s="1"/>
  <c r="A423" i="7"/>
  <c r="A410" i="16" s="1"/>
  <c r="A424" i="7"/>
  <c r="A411" i="16" s="1"/>
  <c r="A425" i="7"/>
  <c r="A412" i="16" s="1"/>
  <c r="A426" i="7"/>
  <c r="A413" i="16" s="1"/>
  <c r="A427" i="7"/>
  <c r="A414" i="16" s="1"/>
  <c r="A428" i="7"/>
  <c r="A415" i="16" s="1"/>
  <c r="A429" i="7"/>
  <c r="A416" i="16" s="1"/>
  <c r="A430" i="7"/>
  <c r="A417" i="16" s="1"/>
  <c r="A431" i="7"/>
  <c r="A418" i="16" s="1"/>
  <c r="A432" i="7"/>
  <c r="A419" i="16" s="1"/>
  <c r="A433" i="7"/>
  <c r="A420" i="16" s="1"/>
  <c r="A434" i="7"/>
  <c r="A421" i="16" s="1"/>
  <c r="A435" i="7"/>
  <c r="A422" i="16" s="1"/>
  <c r="A436" i="7"/>
  <c r="A423" i="16" s="1"/>
  <c r="A437" i="7"/>
  <c r="A424" i="16" s="1"/>
  <c r="A438" i="7"/>
  <c r="A425" i="16" s="1"/>
  <c r="A439" i="7"/>
  <c r="A426" i="16" s="1"/>
  <c r="A440" i="7"/>
  <c r="A427" i="16" s="1"/>
  <c r="A441" i="7"/>
  <c r="A428" i="16" s="1"/>
  <c r="A442" i="7"/>
  <c r="A429" i="16" s="1"/>
  <c r="A443" i="7"/>
  <c r="A430" i="16" s="1"/>
  <c r="A444" i="7"/>
  <c r="A431" i="16" s="1"/>
  <c r="A445" i="7"/>
  <c r="A432" i="16" s="1"/>
  <c r="A446" i="7"/>
  <c r="A433" i="16" s="1"/>
  <c r="A448" i="7"/>
  <c r="A435" i="16" s="1"/>
  <c r="A449" i="7"/>
  <c r="A436" i="16" s="1"/>
  <c r="A450" i="7"/>
  <c r="A437" i="16" s="1"/>
  <c r="A451" i="7"/>
  <c r="A438" i="16" s="1"/>
  <c r="A452" i="7"/>
  <c r="A439" i="16" s="1"/>
  <c r="A454" i="7"/>
  <c r="A441" i="16" s="1"/>
  <c r="A455" i="7"/>
  <c r="A442" i="16" s="1"/>
  <c r="A456" i="7"/>
  <c r="A443" i="16" s="1"/>
  <c r="A457" i="7"/>
  <c r="A444" i="16" s="1"/>
  <c r="A458" i="7"/>
  <c r="A445" i="16" s="1"/>
  <c r="A460" i="7"/>
  <c r="A447" i="16" s="1"/>
  <c r="A461" i="7"/>
  <c r="A448" i="16" s="1"/>
  <c r="A462" i="7"/>
  <c r="A449" i="16" s="1"/>
  <c r="A463" i="7"/>
  <c r="A450" i="16" s="1"/>
  <c r="A464" i="7"/>
  <c r="A451" i="16" s="1"/>
  <c r="A465" i="7"/>
  <c r="A452" i="16" s="1"/>
  <c r="A466" i="7"/>
  <c r="A453" i="16" s="1"/>
  <c r="A467" i="7"/>
  <c r="A454" i="16" s="1"/>
  <c r="A468" i="7"/>
  <c r="A455" i="16" s="1"/>
  <c r="A469" i="7"/>
  <c r="A456" i="16" s="1"/>
  <c r="A471" i="7"/>
  <c r="A458" i="16" s="1"/>
  <c r="A472" i="7"/>
  <c r="A459" i="16" s="1"/>
  <c r="A473" i="7"/>
  <c r="A460" i="16" s="1"/>
  <c r="A474" i="7"/>
  <c r="A461" i="16" s="1"/>
  <c r="A475" i="7"/>
  <c r="A462" i="16" s="1"/>
  <c r="A477" i="7"/>
  <c r="A464" i="16" s="1"/>
  <c r="A478" i="7"/>
  <c r="A465" i="16" s="1"/>
  <c r="A479" i="7"/>
  <c r="A466" i="16" s="1"/>
  <c r="A480" i="7"/>
  <c r="A467" i="16" s="1"/>
  <c r="A481" i="7"/>
  <c r="A468" i="16" s="1"/>
  <c r="A483" i="7"/>
  <c r="A470" i="16" s="1"/>
  <c r="A484" i="7"/>
  <c r="A471" i="16" s="1"/>
  <c r="A485" i="7"/>
  <c r="A472" i="16" s="1"/>
  <c r="A486" i="7"/>
  <c r="A473" i="16" s="1"/>
  <c r="A487" i="7"/>
  <c r="A474" i="16" s="1"/>
  <c r="A489" i="7"/>
  <c r="A476" i="16" s="1"/>
  <c r="A490" i="7"/>
  <c r="A477" i="16" s="1"/>
  <c r="A491" i="7"/>
  <c r="A478" i="16" s="1"/>
  <c r="A492" i="7"/>
  <c r="A479" i="16" s="1"/>
  <c r="A493" i="7"/>
  <c r="A480" i="16" s="1"/>
  <c r="A495" i="7"/>
  <c r="A482" i="16" s="1"/>
  <c r="A496" i="7"/>
  <c r="A483" i="16" s="1"/>
  <c r="A497" i="7"/>
  <c r="A484" i="16" s="1"/>
  <c r="A498" i="7"/>
  <c r="A485" i="16" s="1"/>
  <c r="A499" i="7"/>
  <c r="A486" i="16" s="1"/>
  <c r="A501" i="7"/>
  <c r="A488" i="16" s="1"/>
  <c r="A502" i="7"/>
  <c r="A489" i="16" s="1"/>
  <c r="A503" i="7"/>
  <c r="A490" i="16" s="1"/>
  <c r="A504" i="7"/>
  <c r="A491" i="16" s="1"/>
  <c r="A505" i="7"/>
  <c r="A492" i="16" s="1"/>
  <c r="A507" i="7"/>
  <c r="A494" i="16" s="1"/>
  <c r="A508" i="7"/>
  <c r="A495" i="16" s="1"/>
  <c r="A509" i="7"/>
  <c r="A496" i="16" s="1"/>
  <c r="A510" i="7"/>
  <c r="A497" i="16" s="1"/>
  <c r="A511" i="7"/>
  <c r="A498" i="16" s="1"/>
  <c r="A512" i="7"/>
  <c r="A499" i="16" s="1"/>
  <c r="A513" i="7"/>
  <c r="A500" i="16" s="1"/>
  <c r="A514" i="7"/>
  <c r="A501" i="16" s="1"/>
  <c r="A515" i="7"/>
  <c r="A502" i="16" s="1"/>
  <c r="A516" i="7"/>
  <c r="A503" i="16" s="1"/>
  <c r="A517" i="7"/>
  <c r="A504" i="16" s="1"/>
  <c r="A518" i="7"/>
  <c r="A505" i="16" s="1"/>
  <c r="A519" i="7"/>
  <c r="A506" i="16" s="1"/>
  <c r="A520" i="7"/>
  <c r="A507" i="16" s="1"/>
  <c r="A521" i="7"/>
  <c r="A508" i="16" s="1"/>
  <c r="A522" i="7"/>
  <c r="A509" i="16" s="1"/>
  <c r="A523" i="7"/>
  <c r="A510" i="16" s="1"/>
  <c r="A524" i="7"/>
  <c r="A511" i="16" s="1"/>
  <c r="A525" i="7"/>
  <c r="A512" i="16" s="1"/>
  <c r="A526" i="7"/>
  <c r="A513" i="16" s="1"/>
  <c r="A527" i="7"/>
  <c r="A514" i="16" s="1"/>
  <c r="A528" i="7"/>
  <c r="A515" i="16" s="1"/>
  <c r="A529" i="7"/>
  <c r="A516" i="16" s="1"/>
  <c r="A530" i="7"/>
  <c r="A517" i="16" s="1"/>
  <c r="A531" i="7"/>
  <c r="A518" i="16" s="1"/>
  <c r="A532" i="7"/>
  <c r="A519" i="16" s="1"/>
  <c r="A533" i="7"/>
  <c r="A520" i="16" s="1"/>
  <c r="A534" i="7"/>
  <c r="A521" i="16" s="1"/>
  <c r="A535" i="7"/>
  <c r="A522" i="16" s="1"/>
  <c r="A536" i="7"/>
  <c r="A523" i="16" s="1"/>
  <c r="A537" i="7"/>
  <c r="A524" i="16" s="1"/>
  <c r="A538" i="7"/>
  <c r="A525" i="16" s="1"/>
  <c r="A539" i="7"/>
  <c r="A526" i="16" s="1"/>
  <c r="A540" i="7"/>
  <c r="A527" i="16" s="1"/>
  <c r="A541" i="7"/>
  <c r="A528" i="16" s="1"/>
  <c r="A542" i="7"/>
  <c r="A529" i="16" s="1"/>
  <c r="A543" i="7"/>
  <c r="A530" i="16" s="1"/>
  <c r="A544" i="7"/>
  <c r="A531" i="16" s="1"/>
  <c r="A545" i="7"/>
  <c r="A532" i="16" s="1"/>
  <c r="A546" i="7"/>
  <c r="A533" i="16" s="1"/>
  <c r="A547" i="7"/>
  <c r="A534" i="16" s="1"/>
  <c r="A548" i="7"/>
  <c r="A535" i="16" s="1"/>
  <c r="A549" i="7"/>
  <c r="A536" i="16" s="1"/>
  <c r="A550" i="7"/>
  <c r="A537" i="16" s="1"/>
  <c r="A551" i="7"/>
  <c r="A538" i="16" s="1"/>
  <c r="A553" i="7"/>
  <c r="A540" i="16" s="1"/>
  <c r="A554" i="7"/>
  <c r="A541" i="16" s="1"/>
  <c r="A555" i="7"/>
  <c r="A542" i="16" s="1"/>
  <c r="A556" i="7"/>
  <c r="A543" i="16" s="1"/>
  <c r="A557" i="7"/>
  <c r="A544" i="16" s="1"/>
  <c r="A559" i="7"/>
  <c r="A546" i="16" s="1"/>
  <c r="A560" i="7"/>
  <c r="A547" i="16" s="1"/>
  <c r="A561" i="7"/>
  <c r="A548" i="16" s="1"/>
  <c r="A562" i="7"/>
  <c r="A549" i="16" s="1"/>
  <c r="A563" i="7"/>
  <c r="A550" i="16" s="1"/>
  <c r="A565" i="7"/>
  <c r="A552" i="16" s="1"/>
  <c r="A566" i="7"/>
  <c r="A553" i="16" s="1"/>
  <c r="A567" i="7"/>
  <c r="A554" i="16" s="1"/>
  <c r="A568" i="7"/>
  <c r="A555" i="16" s="1"/>
  <c r="A569" i="7"/>
  <c r="A556" i="16" s="1"/>
  <c r="A572" i="7"/>
  <c r="A559" i="16" s="1"/>
  <c r="A573" i="7"/>
  <c r="A560" i="16" s="1"/>
  <c r="A574" i="7"/>
  <c r="A561" i="16" s="1"/>
  <c r="A575" i="7"/>
  <c r="A562" i="16" s="1"/>
  <c r="A576" i="7"/>
  <c r="A563" i="16" s="1"/>
  <c r="A579" i="7"/>
  <c r="A566" i="16" s="1"/>
  <c r="A580" i="7"/>
  <c r="A567" i="16" s="1"/>
  <c r="A581" i="7"/>
  <c r="A568" i="16" s="1"/>
  <c r="A582" i="7"/>
  <c r="A569" i="16" s="1"/>
  <c r="A583" i="7"/>
  <c r="A570" i="16" s="1"/>
  <c r="A584" i="7"/>
  <c r="A571" i="16" s="1"/>
  <c r="A585" i="7"/>
  <c r="A572" i="16" s="1"/>
  <c r="A586" i="7"/>
  <c r="A573" i="16" s="1"/>
  <c r="A587" i="7"/>
  <c r="A574" i="16" s="1"/>
  <c r="A588" i="7"/>
  <c r="A575" i="16" s="1"/>
  <c r="A589" i="7"/>
  <c r="A576" i="16" s="1"/>
  <c r="A590" i="7"/>
  <c r="A577" i="16" s="1"/>
  <c r="A591" i="7"/>
  <c r="A578" i="16" s="1"/>
  <c r="A592" i="7"/>
  <c r="A579" i="16" s="1"/>
  <c r="A593" i="7"/>
  <c r="A580" i="16" s="1"/>
  <c r="A594" i="7"/>
  <c r="A581" i="16" s="1"/>
  <c r="A595" i="7"/>
  <c r="A582" i="16" s="1"/>
  <c r="A596" i="7"/>
  <c r="A583" i="16" s="1"/>
  <c r="A597" i="7"/>
  <c r="A584" i="16" s="1"/>
  <c r="A598" i="7"/>
  <c r="A585" i="16" s="1"/>
  <c r="A599" i="7"/>
  <c r="A586" i="16" s="1"/>
  <c r="A600" i="7"/>
  <c r="A587" i="16" s="1"/>
  <c r="A601" i="7"/>
  <c r="A588" i="16" s="1"/>
  <c r="A602" i="7"/>
  <c r="A589" i="16" s="1"/>
  <c r="A603" i="7"/>
  <c r="A590" i="16" s="1"/>
  <c r="A604" i="7"/>
  <c r="A591" i="16" s="1"/>
  <c r="A605" i="7"/>
  <c r="A592" i="16" s="1"/>
  <c r="A606" i="7"/>
  <c r="A593" i="16" s="1"/>
  <c r="A607" i="7"/>
  <c r="A594" i="16" s="1"/>
  <c r="A608" i="7"/>
  <c r="A595" i="16" s="1"/>
  <c r="A609" i="7"/>
  <c r="A596" i="16" s="1"/>
  <c r="A610" i="7"/>
  <c r="A597" i="16" s="1"/>
  <c r="A611" i="7"/>
  <c r="A598" i="16" s="1"/>
  <c r="A612" i="7"/>
  <c r="A599" i="16" s="1"/>
  <c r="A613" i="7"/>
  <c r="A600" i="16" s="1"/>
  <c r="A614" i="7"/>
  <c r="A601" i="16" s="1"/>
  <c r="A615" i="7"/>
  <c r="A602" i="16" s="1"/>
  <c r="G112" i="16" l="1"/>
  <c r="G113" i="16"/>
  <c r="G114" i="16"/>
  <c r="G115" i="16"/>
  <c r="G118" i="16"/>
  <c r="G119" i="16"/>
  <c r="G120" i="16"/>
  <c r="G121" i="16"/>
  <c r="G123" i="16"/>
  <c r="G124" i="16"/>
  <c r="G125" i="16"/>
  <c r="G129" i="16"/>
  <c r="G132" i="16"/>
  <c r="G133" i="16"/>
  <c r="G134" i="16"/>
  <c r="G135" i="16"/>
  <c r="G136" i="16"/>
  <c r="G137" i="16"/>
  <c r="G141" i="16"/>
  <c r="G143" i="16"/>
  <c r="G144" i="16"/>
  <c r="G101" i="16"/>
  <c r="G105" i="16"/>
  <c r="G71" i="16"/>
  <c r="G78" i="16"/>
  <c r="G54" i="16"/>
  <c r="G56" i="16"/>
  <c r="G57" i="16"/>
  <c r="G58" i="16"/>
  <c r="G59" i="16"/>
  <c r="G60" i="16"/>
  <c r="G61" i="16"/>
  <c r="G63" i="16"/>
  <c r="G64" i="16"/>
  <c r="G66" i="16"/>
  <c r="G67" i="16"/>
  <c r="G68" i="16"/>
  <c r="G69" i="16"/>
  <c r="G16" i="16"/>
  <c r="G20" i="16"/>
  <c r="G24" i="16"/>
  <c r="G31" i="16"/>
  <c r="G32" i="16"/>
  <c r="G33" i="16"/>
  <c r="G37" i="16"/>
  <c r="G601" i="16"/>
  <c r="G602" i="16"/>
  <c r="G588" i="16"/>
  <c r="G590" i="16"/>
  <c r="G592" i="16"/>
  <c r="G595" i="16"/>
  <c r="G598" i="16"/>
  <c r="G587" i="16"/>
  <c r="G589" i="16"/>
  <c r="G593" i="16"/>
  <c r="G596" i="16"/>
  <c r="G599" i="16"/>
  <c r="G586" i="16"/>
  <c r="G591" i="16"/>
  <c r="G594" i="16"/>
  <c r="G597" i="16"/>
  <c r="G600" i="16"/>
  <c r="G238" i="16"/>
  <c r="G426" i="16"/>
  <c r="G427" i="16"/>
  <c r="G428" i="16"/>
  <c r="G430" i="16"/>
  <c r="G584" i="16"/>
  <c r="G585" i="16"/>
  <c r="G429" i="16"/>
  <c r="G262" i="16"/>
  <c r="G278" i="16"/>
  <c r="G241" i="16"/>
  <c r="G242" i="16"/>
  <c r="G243" i="16"/>
  <c r="G244" i="16"/>
  <c r="G245" i="16"/>
  <c r="G246" i="16"/>
  <c r="G247" i="16"/>
  <c r="G248" i="16"/>
  <c r="G296" i="16"/>
  <c r="G297" i="16"/>
  <c r="G298" i="16"/>
  <c r="G299" i="16"/>
  <c r="G300" i="16"/>
  <c r="G301" i="16"/>
  <c r="G302" i="16"/>
  <c r="G303" i="16"/>
  <c r="G304" i="16"/>
  <c r="G305" i="16"/>
  <c r="G306" i="16"/>
  <c r="G307" i="16"/>
  <c r="G308" i="16"/>
  <c r="G309" i="16"/>
  <c r="G310" i="16"/>
  <c r="G311" i="16"/>
  <c r="G312" i="16"/>
  <c r="G313" i="16"/>
  <c r="G314" i="16"/>
  <c r="G315" i="16"/>
  <c r="G316" i="16"/>
  <c r="G317" i="16"/>
  <c r="G318" i="16"/>
  <c r="G319" i="16"/>
  <c r="G320" i="16"/>
  <c r="G321" i="16"/>
  <c r="G322" i="16"/>
  <c r="G323" i="16"/>
  <c r="G324" i="16"/>
  <c r="G325" i="16"/>
  <c r="G326" i="16"/>
  <c r="G327" i="16"/>
  <c r="G274" i="16"/>
  <c r="G155" i="16"/>
  <c r="G156" i="16"/>
  <c r="G157" i="16"/>
  <c r="G158" i="16"/>
  <c r="G159" i="16"/>
  <c r="G160" i="16"/>
  <c r="G161" i="16"/>
  <c r="G162" i="16"/>
  <c r="G163" i="16"/>
  <c r="G164" i="16"/>
  <c r="G165" i="16"/>
  <c r="G166" i="16"/>
  <c r="G167" i="16"/>
  <c r="G168" i="16"/>
  <c r="G169" i="16"/>
  <c r="G170" i="16"/>
  <c r="G171" i="16"/>
  <c r="G239" i="16"/>
  <c r="G240" i="16"/>
  <c r="G249" i="16"/>
  <c r="G250" i="16"/>
  <c r="G251" i="16"/>
  <c r="G252" i="16"/>
  <c r="G253" i="16"/>
  <c r="G254" i="16"/>
  <c r="G255" i="16"/>
  <c r="G256" i="16"/>
  <c r="G257" i="16"/>
  <c r="G258" i="16"/>
  <c r="G259" i="16"/>
  <c r="G260" i="16"/>
  <c r="G261" i="16"/>
  <c r="G263" i="16"/>
  <c r="G264" i="16"/>
  <c r="G265" i="16"/>
  <c r="G266" i="16"/>
  <c r="G267" i="16"/>
  <c r="G268" i="16"/>
  <c r="G269" i="16"/>
  <c r="G270" i="16"/>
  <c r="G271" i="16"/>
  <c r="G272" i="16"/>
  <c r="G273" i="16"/>
  <c r="G275" i="16"/>
  <c r="G276" i="16"/>
  <c r="G277" i="16"/>
  <c r="G279" i="16"/>
  <c r="G280" i="16"/>
  <c r="G281" i="16"/>
  <c r="G282" i="16"/>
  <c r="G283" i="16"/>
  <c r="G284" i="16"/>
  <c r="G285" i="16"/>
  <c r="G286" i="16"/>
  <c r="G287" i="16"/>
  <c r="G288" i="16"/>
  <c r="G289" i="16"/>
  <c r="G290" i="16"/>
  <c r="G291" i="16"/>
  <c r="G292" i="16"/>
  <c r="G293" i="16"/>
  <c r="G294" i="16"/>
  <c r="G295" i="16"/>
  <c r="G328" i="16"/>
  <c r="G329" i="16"/>
  <c r="G330" i="16"/>
  <c r="G331" i="16"/>
  <c r="G332" i="16"/>
  <c r="G333" i="16"/>
  <c r="G334" i="16"/>
  <c r="G335" i="16"/>
  <c r="G336" i="16"/>
  <c r="G337" i="16"/>
  <c r="G338" i="16"/>
  <c r="G339" i="16"/>
  <c r="G340" i="16"/>
  <c r="G341" i="16"/>
  <c r="G342" i="16"/>
  <c r="G343" i="16"/>
  <c r="G344" i="16"/>
  <c r="G345" i="16"/>
  <c r="G346" i="16"/>
  <c r="G347" i="16"/>
  <c r="G348" i="16"/>
  <c r="G154" i="16"/>
  <c r="G349" i="16"/>
  <c r="G350" i="16"/>
  <c r="G351" i="16"/>
  <c r="G352" i="16"/>
  <c r="G353" i="16"/>
  <c r="G354" i="16"/>
  <c r="G413" i="16"/>
  <c r="G414" i="16"/>
  <c r="G415" i="16"/>
  <c r="G416" i="16"/>
  <c r="G417" i="16"/>
  <c r="G418" i="16"/>
  <c r="G419" i="16"/>
  <c r="G420" i="16"/>
  <c r="G421" i="16"/>
  <c r="G422" i="16"/>
  <c r="G423" i="16"/>
  <c r="G424" i="16"/>
  <c r="G425" i="16"/>
  <c r="G355" i="16"/>
  <c r="G356" i="16"/>
  <c r="G357" i="16"/>
  <c r="G358" i="16"/>
  <c r="G359" i="16"/>
  <c r="G360" i="16"/>
  <c r="G361" i="16"/>
  <c r="G362" i="16"/>
  <c r="G363" i="16"/>
  <c r="G364" i="16"/>
  <c r="G365" i="16"/>
  <c r="G366" i="16"/>
  <c r="G172" i="16"/>
  <c r="G173" i="16"/>
  <c r="G175" i="16"/>
  <c r="G176" i="16"/>
  <c r="G177" i="16"/>
  <c r="G178" i="16"/>
  <c r="G179" i="16"/>
  <c r="G180" i="16"/>
  <c r="G181" i="16"/>
  <c r="G182" i="16"/>
  <c r="G183" i="16"/>
  <c r="G186" i="16"/>
  <c r="G187" i="16"/>
  <c r="G188" i="16"/>
  <c r="G189" i="16"/>
  <c r="G190" i="16"/>
  <c r="G191" i="16"/>
  <c r="G192" i="16"/>
  <c r="G193" i="16"/>
  <c r="G194" i="16"/>
  <c r="G195" i="16"/>
  <c r="G196" i="16"/>
  <c r="G200" i="16"/>
  <c r="G201" i="16"/>
  <c r="G202" i="16"/>
  <c r="G203" i="16"/>
  <c r="G204" i="16"/>
  <c r="G205" i="16"/>
  <c r="G206" i="16"/>
  <c r="G207" i="16"/>
  <c r="G367" i="16"/>
  <c r="G368" i="16"/>
  <c r="G369" i="16"/>
  <c r="G370" i="16"/>
  <c r="G371" i="16"/>
  <c r="G431" i="16"/>
  <c r="G432" i="16"/>
  <c r="G433" i="16"/>
  <c r="G434" i="16"/>
  <c r="G435" i="16"/>
  <c r="G436" i="16"/>
  <c r="G437" i="16"/>
  <c r="G438" i="16"/>
  <c r="G439" i="16"/>
  <c r="G440" i="16"/>
  <c r="G441" i="16"/>
  <c r="G442" i="16"/>
  <c r="G443" i="16"/>
  <c r="G444" i="16"/>
  <c r="G445" i="16"/>
  <c r="G446" i="16"/>
  <c r="G447" i="16"/>
  <c r="G448" i="16"/>
  <c r="G449" i="16"/>
  <c r="G450" i="16"/>
  <c r="G451" i="16"/>
  <c r="G452" i="16"/>
  <c r="G453" i="16"/>
  <c r="G454" i="16"/>
  <c r="G455" i="16"/>
  <c r="G456" i="16"/>
  <c r="G457" i="16"/>
  <c r="G458" i="16"/>
  <c r="G459" i="16"/>
  <c r="G460" i="16"/>
  <c r="G461" i="16"/>
  <c r="G462" i="16"/>
  <c r="G463" i="16"/>
  <c r="G464" i="16"/>
  <c r="G465" i="16"/>
  <c r="G466" i="16"/>
  <c r="G467" i="16"/>
  <c r="G468" i="16"/>
  <c r="G469" i="16"/>
  <c r="G470" i="16"/>
  <c r="G471" i="16"/>
  <c r="G472" i="16"/>
  <c r="G473" i="16"/>
  <c r="G474" i="16"/>
  <c r="G475" i="16"/>
  <c r="G476" i="16"/>
  <c r="G477" i="16"/>
  <c r="G478" i="16"/>
  <c r="G479" i="16"/>
  <c r="G480" i="16"/>
  <c r="G481" i="16"/>
  <c r="G482" i="16"/>
  <c r="G483" i="16"/>
  <c r="G484" i="16"/>
  <c r="G485" i="16"/>
  <c r="G486" i="16"/>
  <c r="G487" i="16"/>
  <c r="G488" i="16"/>
  <c r="G489" i="16"/>
  <c r="G490" i="16"/>
  <c r="G491" i="16"/>
  <c r="G492" i="16"/>
  <c r="G493" i="16"/>
  <c r="G494" i="16"/>
  <c r="G495" i="16"/>
  <c r="G496" i="16"/>
  <c r="G497" i="16"/>
  <c r="G498" i="16"/>
  <c r="G499" i="16"/>
  <c r="G500" i="16"/>
  <c r="G501" i="16"/>
  <c r="G502" i="16"/>
  <c r="G503" i="16"/>
  <c r="G504" i="16"/>
  <c r="G505" i="16"/>
  <c r="G506" i="16"/>
  <c r="G507" i="16"/>
  <c r="G508" i="16"/>
  <c r="G509" i="16"/>
  <c r="G510" i="16"/>
  <c r="G511" i="16"/>
  <c r="G512" i="16"/>
  <c r="G513" i="16"/>
  <c r="G514" i="16"/>
  <c r="G515" i="16"/>
  <c r="G516" i="16"/>
  <c r="G517" i="16"/>
  <c r="G518" i="16"/>
  <c r="G519" i="16"/>
  <c r="G520" i="16"/>
  <c r="G521" i="16"/>
  <c r="G522" i="16"/>
  <c r="G523" i="16"/>
  <c r="G524" i="16"/>
  <c r="G525" i="16"/>
  <c r="G526" i="16"/>
  <c r="G527" i="16"/>
  <c r="G528" i="16"/>
  <c r="G529" i="16"/>
  <c r="G530" i="16"/>
  <c r="G531" i="16"/>
  <c r="G532" i="16"/>
  <c r="G533" i="16"/>
  <c r="G534" i="16"/>
  <c r="G535" i="16"/>
  <c r="G536" i="16"/>
  <c r="G537" i="16"/>
  <c r="G538" i="16"/>
  <c r="G539" i="16"/>
  <c r="G540" i="16"/>
  <c r="G541" i="16"/>
  <c r="G542" i="16"/>
  <c r="G543" i="16"/>
  <c r="G544" i="16"/>
  <c r="G545" i="16"/>
  <c r="G546" i="16"/>
  <c r="G547" i="16"/>
  <c r="G548" i="16"/>
  <c r="G549" i="16"/>
  <c r="G550" i="16"/>
  <c r="G551" i="16"/>
  <c r="G552" i="16"/>
  <c r="G553" i="16"/>
  <c r="G554" i="16"/>
  <c r="G555" i="16"/>
  <c r="G556" i="16"/>
  <c r="G557" i="16"/>
  <c r="G558" i="16"/>
  <c r="G559" i="16"/>
  <c r="G560" i="16"/>
  <c r="G561" i="16"/>
  <c r="G562" i="16"/>
  <c r="G563" i="16"/>
  <c r="G564" i="16"/>
  <c r="G565" i="16"/>
  <c r="G566" i="16"/>
  <c r="G567" i="16"/>
  <c r="G568" i="16"/>
  <c r="G569" i="16"/>
  <c r="G570" i="16"/>
  <c r="G571" i="16"/>
  <c r="G572" i="16"/>
  <c r="G573" i="16"/>
  <c r="G574" i="16"/>
  <c r="G575" i="16"/>
  <c r="G576" i="16"/>
  <c r="G577" i="16"/>
  <c r="G578" i="16"/>
  <c r="G579" i="16"/>
  <c r="G580" i="16"/>
  <c r="G581" i="16"/>
  <c r="G582" i="16"/>
  <c r="G583" i="16"/>
  <c r="G372" i="16"/>
  <c r="G373" i="16"/>
  <c r="G374" i="16"/>
  <c r="G375" i="16"/>
  <c r="G376" i="16"/>
  <c r="G377" i="16"/>
  <c r="G378" i="16"/>
  <c r="G379" i="16"/>
  <c r="G380" i="16"/>
  <c r="G381" i="16"/>
  <c r="G382" i="16"/>
  <c r="G383" i="16"/>
  <c r="G384" i="16"/>
  <c r="G385" i="16"/>
  <c r="G386" i="16"/>
  <c r="G387" i="16"/>
  <c r="G388" i="16"/>
  <c r="G389" i="16"/>
  <c r="G390" i="16"/>
  <c r="G391" i="16"/>
  <c r="G392" i="16"/>
  <c r="G393" i="16"/>
  <c r="G394" i="16"/>
  <c r="G395" i="16"/>
  <c r="G396" i="16"/>
  <c r="G397" i="16"/>
  <c r="G398" i="16"/>
  <c r="G399" i="16"/>
  <c r="G400" i="16"/>
  <c r="G401" i="16"/>
  <c r="G402" i="16"/>
  <c r="G403" i="16"/>
  <c r="G404" i="16"/>
  <c r="G405" i="16"/>
  <c r="G406" i="16"/>
  <c r="G407" i="16"/>
  <c r="G408" i="16"/>
  <c r="G409" i="16"/>
  <c r="G410" i="16"/>
  <c r="G411" i="16"/>
  <c r="G412" i="16"/>
  <c r="G174" i="16"/>
  <c r="G222" i="16"/>
  <c r="G223" i="16"/>
  <c r="G199" i="16"/>
  <c r="G198" i="16"/>
  <c r="G228" i="16"/>
  <c r="G226" i="16"/>
  <c r="G227" i="16"/>
  <c r="G197" i="16"/>
  <c r="G224" i="16"/>
  <c r="G225" i="16"/>
  <c r="G184" i="16"/>
  <c r="G185" i="16"/>
  <c r="G220" i="16"/>
  <c r="G221" i="16"/>
  <c r="G208" i="16"/>
  <c r="G209" i="16"/>
  <c r="G210" i="16"/>
  <c r="G211" i="16"/>
  <c r="G212" i="16"/>
  <c r="G213" i="16"/>
  <c r="G214" i="16"/>
  <c r="G215" i="16"/>
  <c r="G216" i="16"/>
  <c r="G217" i="16"/>
  <c r="G218" i="16"/>
  <c r="G219" i="16"/>
  <c r="G229" i="16"/>
  <c r="G230" i="16"/>
  <c r="G231" i="16"/>
  <c r="G232" i="16"/>
  <c r="G233" i="16"/>
  <c r="G234" i="16"/>
  <c r="G235" i="16"/>
  <c r="G236" i="16"/>
  <c r="G237" i="16"/>
  <c r="G2" i="16"/>
  <c r="H586" i="16" l="1"/>
  <c r="H587" i="16"/>
  <c r="H588" i="16"/>
  <c r="H589" i="16"/>
  <c r="H590" i="16"/>
  <c r="H591" i="16"/>
  <c r="H592" i="16"/>
  <c r="H593" i="16"/>
  <c r="H594" i="16"/>
  <c r="H595" i="16"/>
  <c r="H596" i="16"/>
  <c r="H597" i="16"/>
  <c r="H598" i="16"/>
  <c r="H599" i="16"/>
  <c r="H600" i="16"/>
  <c r="H601" i="16"/>
  <c r="H602" i="16"/>
  <c r="H555" i="16"/>
  <c r="H558" i="16"/>
  <c r="H562" i="16"/>
  <c r="H566" i="16"/>
  <c r="H569" i="16"/>
  <c r="H573" i="16"/>
  <c r="H516" i="16"/>
  <c r="H517" i="16"/>
  <c r="H518" i="16"/>
  <c r="H519" i="16"/>
  <c r="H520" i="16"/>
  <c r="H521" i="16"/>
  <c r="H522" i="16"/>
  <c r="H523" i="16"/>
  <c r="H524" i="16"/>
  <c r="H525" i="16"/>
  <c r="H526" i="16"/>
  <c r="H527" i="16"/>
  <c r="H528" i="16"/>
  <c r="H529" i="16"/>
  <c r="H530" i="16"/>
  <c r="H531" i="16"/>
  <c r="H532" i="16"/>
  <c r="H533" i="16"/>
  <c r="H534" i="16"/>
  <c r="H535" i="16"/>
  <c r="H536" i="16"/>
  <c r="H537" i="16"/>
  <c r="H538" i="16"/>
  <c r="H539" i="16"/>
  <c r="H540" i="16"/>
  <c r="H541" i="16"/>
  <c r="H542" i="16"/>
  <c r="H543" i="16"/>
  <c r="H544" i="16"/>
  <c r="H545" i="16"/>
  <c r="H546" i="16"/>
  <c r="H547" i="16"/>
  <c r="H548" i="16"/>
  <c r="H582" i="16"/>
  <c r="H584" i="16"/>
  <c r="H292" i="16"/>
  <c r="H297" i="16"/>
  <c r="H300" i="16"/>
  <c r="H303" i="16"/>
  <c r="H308" i="16"/>
  <c r="H312" i="16"/>
  <c r="H317" i="16"/>
  <c r="H323" i="16"/>
  <c r="H328" i="16"/>
  <c r="H333" i="16"/>
  <c r="H339" i="16"/>
  <c r="H581" i="16"/>
  <c r="H174" i="16"/>
  <c r="H222" i="16"/>
  <c r="H223" i="16"/>
  <c r="H199" i="16"/>
  <c r="H198" i="16"/>
  <c r="H228" i="16"/>
  <c r="H226" i="16"/>
  <c r="H227" i="16"/>
  <c r="H197" i="16"/>
  <c r="H224" i="16"/>
  <c r="H225" i="16"/>
  <c r="H184" i="16"/>
  <c r="H185" i="16"/>
  <c r="H274" i="16"/>
  <c r="H220" i="16"/>
  <c r="H221" i="16"/>
  <c r="H155" i="16"/>
  <c r="H156" i="16"/>
  <c r="H157" i="16"/>
  <c r="H158" i="16"/>
  <c r="H159" i="16"/>
  <c r="H160" i="16"/>
  <c r="H161" i="16"/>
  <c r="H162" i="16"/>
  <c r="H163" i="16"/>
  <c r="H164" i="16"/>
  <c r="H165" i="16"/>
  <c r="H166" i="16"/>
  <c r="H167" i="16"/>
  <c r="H168" i="16"/>
  <c r="H169" i="16"/>
  <c r="H170" i="16"/>
  <c r="H171" i="16"/>
  <c r="H172" i="16"/>
  <c r="H173" i="16"/>
  <c r="H175" i="16"/>
  <c r="H176" i="16"/>
  <c r="H177" i="16"/>
  <c r="H178" i="16"/>
  <c r="H179" i="16"/>
  <c r="H180" i="16"/>
  <c r="H181" i="16"/>
  <c r="H182" i="16"/>
  <c r="H183" i="16"/>
  <c r="H186" i="16"/>
  <c r="H187" i="16"/>
  <c r="H188" i="16"/>
  <c r="H189" i="16"/>
  <c r="H190" i="16"/>
  <c r="H191" i="16"/>
  <c r="H192" i="16"/>
  <c r="H193" i="16"/>
  <c r="H194" i="16"/>
  <c r="H195" i="16"/>
  <c r="H196" i="16"/>
  <c r="H200" i="16"/>
  <c r="H201" i="16"/>
  <c r="H202" i="16"/>
  <c r="H203" i="16"/>
  <c r="H204" i="16"/>
  <c r="H205" i="16"/>
  <c r="H206" i="16"/>
  <c r="H207" i="16"/>
  <c r="H208" i="16"/>
  <c r="H209" i="16"/>
  <c r="H210" i="16"/>
  <c r="H211" i="16"/>
  <c r="H212" i="16"/>
  <c r="H213" i="16"/>
  <c r="H214" i="16"/>
  <c r="H215" i="16"/>
  <c r="H216" i="16"/>
  <c r="H217" i="16"/>
  <c r="H218" i="16"/>
  <c r="H219" i="16"/>
  <c r="H229" i="16"/>
  <c r="H230" i="16"/>
  <c r="H231" i="16"/>
  <c r="H232" i="16"/>
  <c r="H233" i="16"/>
  <c r="H234" i="16"/>
  <c r="H235" i="16"/>
  <c r="H236" i="16"/>
  <c r="H237" i="16"/>
  <c r="H239" i="16"/>
  <c r="H240" i="16"/>
  <c r="H241" i="16"/>
  <c r="H242" i="16"/>
  <c r="H243" i="16"/>
  <c r="H244" i="16"/>
  <c r="H245" i="16"/>
  <c r="H246" i="16"/>
  <c r="H247" i="16"/>
  <c r="H248" i="16"/>
  <c r="H249" i="16"/>
  <c r="H250" i="16"/>
  <c r="H251" i="16"/>
  <c r="H252" i="16"/>
  <c r="H253" i="16"/>
  <c r="H254" i="16"/>
  <c r="H255" i="16"/>
  <c r="H256" i="16"/>
  <c r="H257" i="16"/>
  <c r="H258" i="16"/>
  <c r="H259" i="16"/>
  <c r="H260" i="16"/>
  <c r="H261" i="16"/>
  <c r="H263" i="16"/>
  <c r="H264" i="16"/>
  <c r="H265" i="16"/>
  <c r="H266" i="16"/>
  <c r="H267" i="16"/>
  <c r="H268" i="16"/>
  <c r="H269" i="16"/>
  <c r="H270" i="16"/>
  <c r="H271" i="16"/>
  <c r="H272" i="16"/>
  <c r="H273" i="16"/>
  <c r="H275" i="16"/>
  <c r="H276" i="16"/>
  <c r="H277" i="16"/>
  <c r="H279" i="16"/>
  <c r="H280" i="16"/>
  <c r="H281" i="16"/>
  <c r="H282" i="16"/>
  <c r="H283" i="16"/>
  <c r="H284" i="16"/>
  <c r="H285" i="16"/>
  <c r="H286" i="16"/>
  <c r="H287" i="16"/>
  <c r="H288" i="16"/>
  <c r="H289" i="16"/>
  <c r="H290" i="16"/>
  <c r="H291" i="16"/>
  <c r="H295" i="16"/>
  <c r="H298" i="16"/>
  <c r="H302" i="16"/>
  <c r="H310" i="16"/>
  <c r="H315" i="16"/>
  <c r="H322" i="16"/>
  <c r="H330" i="16"/>
  <c r="H337" i="16"/>
  <c r="H343" i="16"/>
  <c r="H344" i="16"/>
  <c r="H345" i="16"/>
  <c r="H346" i="16"/>
  <c r="H347" i="16"/>
  <c r="H348" i="16"/>
  <c r="H349" i="16"/>
  <c r="H350" i="16"/>
  <c r="H351" i="16"/>
  <c r="H352" i="16"/>
  <c r="H353" i="16"/>
  <c r="H354" i="16"/>
  <c r="H355" i="16"/>
  <c r="H356" i="16"/>
  <c r="H357" i="16"/>
  <c r="H358" i="16"/>
  <c r="H359" i="16"/>
  <c r="H360" i="16"/>
  <c r="H361" i="16"/>
  <c r="H362" i="16"/>
  <c r="H363" i="16"/>
  <c r="H364" i="16"/>
  <c r="H365" i="16"/>
  <c r="H366" i="16"/>
  <c r="H367" i="16"/>
  <c r="H368" i="16"/>
  <c r="H369" i="16"/>
  <c r="H370" i="16"/>
  <c r="H371" i="16"/>
  <c r="H372" i="16"/>
  <c r="H373" i="16"/>
  <c r="H374" i="16"/>
  <c r="H375" i="16"/>
  <c r="H376" i="16"/>
  <c r="H377" i="16"/>
  <c r="H378" i="16"/>
  <c r="H379" i="16"/>
  <c r="H380" i="16"/>
  <c r="H381" i="16"/>
  <c r="H382" i="16"/>
  <c r="H383" i="16"/>
  <c r="H384" i="16"/>
  <c r="H385" i="16"/>
  <c r="H386" i="16"/>
  <c r="H387" i="16"/>
  <c r="H388" i="16"/>
  <c r="H389" i="16"/>
  <c r="H390" i="16"/>
  <c r="H391" i="16"/>
  <c r="H392" i="16"/>
  <c r="H393" i="16"/>
  <c r="H394" i="16"/>
  <c r="H395" i="16"/>
  <c r="H396" i="16"/>
  <c r="H397" i="16"/>
  <c r="H398" i="16"/>
  <c r="H399" i="16"/>
  <c r="H400" i="16"/>
  <c r="H401" i="16"/>
  <c r="H402" i="16"/>
  <c r="H403" i="16"/>
  <c r="H404" i="16"/>
  <c r="H405" i="16"/>
  <c r="H406" i="16"/>
  <c r="H407" i="16"/>
  <c r="H408" i="16"/>
  <c r="H409" i="16"/>
  <c r="H410" i="16"/>
  <c r="H411" i="16"/>
  <c r="H412" i="16"/>
  <c r="H413" i="16"/>
  <c r="H414" i="16"/>
  <c r="H415" i="16"/>
  <c r="H416" i="16"/>
  <c r="H417" i="16"/>
  <c r="H418" i="16"/>
  <c r="H419" i="16"/>
  <c r="H420" i="16"/>
  <c r="H421" i="16"/>
  <c r="H422" i="16"/>
  <c r="H423" i="16"/>
  <c r="H424" i="16"/>
  <c r="H425" i="16"/>
  <c r="H426" i="16"/>
  <c r="H427" i="16"/>
  <c r="H428" i="16"/>
  <c r="H429" i="16"/>
  <c r="H430" i="16"/>
  <c r="H431" i="16"/>
  <c r="H432" i="16"/>
  <c r="H433" i="16"/>
  <c r="H434" i="16"/>
  <c r="H435" i="16"/>
  <c r="H436" i="16"/>
  <c r="H437" i="16"/>
  <c r="H438" i="16"/>
  <c r="H439" i="16"/>
  <c r="H440" i="16"/>
  <c r="H441" i="16"/>
  <c r="H442" i="16"/>
  <c r="H443" i="16"/>
  <c r="H444" i="16"/>
  <c r="H445" i="16"/>
  <c r="H446" i="16"/>
  <c r="H447" i="16"/>
  <c r="H448" i="16"/>
  <c r="H449" i="16"/>
  <c r="H450" i="16"/>
  <c r="H451" i="16"/>
  <c r="H452" i="16"/>
  <c r="H453" i="16"/>
  <c r="H454" i="16"/>
  <c r="H455" i="16"/>
  <c r="H456" i="16"/>
  <c r="H457" i="16"/>
  <c r="H458" i="16"/>
  <c r="H459" i="16"/>
  <c r="H460" i="16"/>
  <c r="H461" i="16"/>
  <c r="H462" i="16"/>
  <c r="H463" i="16"/>
  <c r="H464" i="16"/>
  <c r="H465" i="16"/>
  <c r="H466" i="16"/>
  <c r="H467" i="16"/>
  <c r="H468" i="16"/>
  <c r="H469" i="16"/>
  <c r="H470" i="16"/>
  <c r="H471" i="16"/>
  <c r="H472" i="16"/>
  <c r="H473" i="16"/>
  <c r="H474" i="16"/>
  <c r="H475" i="16"/>
  <c r="H476" i="16"/>
  <c r="H477" i="16"/>
  <c r="H478" i="16"/>
  <c r="H479" i="16"/>
  <c r="H480" i="16"/>
  <c r="H481" i="16"/>
  <c r="H482" i="16"/>
  <c r="H483" i="16"/>
  <c r="H484" i="16"/>
  <c r="H485" i="16"/>
  <c r="H486" i="16"/>
  <c r="H487" i="16"/>
  <c r="H488" i="16"/>
  <c r="H489" i="16"/>
  <c r="H490" i="16"/>
  <c r="H491" i="16"/>
  <c r="H492" i="16"/>
  <c r="H493" i="16"/>
  <c r="H494" i="16"/>
  <c r="H495" i="16"/>
  <c r="H496" i="16"/>
  <c r="H497" i="16"/>
  <c r="H498" i="16"/>
  <c r="H499" i="16"/>
  <c r="H500" i="16"/>
  <c r="H501" i="16"/>
  <c r="H502" i="16"/>
  <c r="H503" i="16"/>
  <c r="H504" i="16"/>
  <c r="H505" i="16"/>
  <c r="H506" i="16"/>
  <c r="H507" i="16"/>
  <c r="H508" i="16"/>
  <c r="H509" i="16"/>
  <c r="H510" i="16"/>
  <c r="H511" i="16"/>
  <c r="H512" i="16"/>
  <c r="H513" i="16"/>
  <c r="H514" i="16"/>
  <c r="H515" i="16"/>
  <c r="H583" i="16"/>
  <c r="H585" i="16"/>
  <c r="H294" i="16"/>
  <c r="H296" i="16"/>
  <c r="H299" i="16"/>
  <c r="H301" i="16"/>
  <c r="H305" i="16"/>
  <c r="H311" i="16"/>
  <c r="H314" i="16"/>
  <c r="H320" i="16"/>
  <c r="H325" i="16"/>
  <c r="H331" i="16"/>
  <c r="H336" i="16"/>
  <c r="H341" i="16"/>
  <c r="H551" i="16"/>
  <c r="H577" i="16"/>
  <c r="H262" i="16"/>
  <c r="H306" i="16"/>
  <c r="H316" i="16"/>
  <c r="H324" i="16"/>
  <c r="H332" i="16"/>
  <c r="H340" i="16"/>
  <c r="H553" i="16"/>
  <c r="H557" i="16"/>
  <c r="H561" i="16"/>
  <c r="H563" i="16"/>
  <c r="H565" i="16"/>
  <c r="H568" i="16"/>
  <c r="H570" i="16"/>
  <c r="H572" i="16"/>
  <c r="H575" i="16"/>
  <c r="H556" i="16"/>
  <c r="H578" i="16"/>
  <c r="H293" i="16"/>
  <c r="H309" i="16"/>
  <c r="H318" i="16"/>
  <c r="H326" i="16"/>
  <c r="H335" i="16"/>
  <c r="H554" i="16"/>
  <c r="H559" i="16"/>
  <c r="H564" i="16"/>
  <c r="H567" i="16"/>
  <c r="H571" i="16"/>
  <c r="H574" i="16"/>
  <c r="H552" i="16"/>
  <c r="H580" i="16"/>
  <c r="H549" i="16"/>
  <c r="H579" i="16"/>
  <c r="H278" i="16"/>
  <c r="H307" i="16"/>
  <c r="H319" i="16"/>
  <c r="H327" i="16"/>
  <c r="H334" i="16"/>
  <c r="H342" i="16"/>
  <c r="H550" i="16"/>
  <c r="H560" i="16"/>
  <c r="H576" i="16"/>
  <c r="H238" i="16"/>
  <c r="H304" i="16"/>
  <c r="H313" i="16"/>
  <c r="H321" i="16"/>
  <c r="H329" i="16"/>
  <c r="H338" i="16"/>
  <c r="H154" i="16"/>
  <c r="H2" i="16"/>
</calcChain>
</file>

<file path=xl/sharedStrings.xml><?xml version="1.0" encoding="utf-8"?>
<sst xmlns="http://schemas.openxmlformats.org/spreadsheetml/2006/main" count="8257" uniqueCount="562">
  <si>
    <t>Data Quality Notes</t>
  </si>
  <si>
    <t>Data Month</t>
  </si>
  <si>
    <t>Facility Level</t>
  </si>
  <si>
    <t>South West</t>
  </si>
  <si>
    <t>Hamilton Niagara Haldimand Brant</t>
  </si>
  <si>
    <t>Champlain</t>
  </si>
  <si>
    <t>North East</t>
  </si>
  <si>
    <t>Central West</t>
  </si>
  <si>
    <t>Trillium Health Partners</t>
  </si>
  <si>
    <t>Hospital For Sick Children (The)</t>
  </si>
  <si>
    <t>The Royal Ottawa Health Care Group</t>
  </si>
  <si>
    <t>Reporting Issue Designations</t>
  </si>
  <si>
    <t>November 2019</t>
  </si>
  <si>
    <t>Please note that data submission issues have been identified at the Royal Ottawa Health Group, due to technical difficulties experienced during their information system upgrade, which impacts their submission.</t>
  </si>
  <si>
    <t>June - December 2019</t>
  </si>
  <si>
    <t>Royal Ottawa Hlth Care Group - Mh</t>
  </si>
  <si>
    <t>Please note that Royal Ottawa Hlth Care Group - Mh is identified as having Reporting Issues (RI) as they did not submit any ALC newly added cases for November 2019 by the stipulated data submission deadline.</t>
  </si>
  <si>
    <t>April - June 2020</t>
  </si>
  <si>
    <t>Please note that data submission issues have been identified at the Royal Ottawa Health Group, which have resulted in no volumes submitted for April, May and June 2020.</t>
  </si>
  <si>
    <t>Dryden Regional Health Centre</t>
  </si>
  <si>
    <t>September 2020</t>
  </si>
  <si>
    <t>October 2020</t>
  </si>
  <si>
    <t>November 2020</t>
  </si>
  <si>
    <t>December 2020</t>
  </si>
  <si>
    <t>Remove Ris</t>
  </si>
  <si>
    <t>Please note facility has gone live with HIS implementation and has identified issues with their workflow that have impact on October data submission and volumes.</t>
  </si>
  <si>
    <t>Remove RI</t>
  </si>
  <si>
    <t>Trillium Health Partners-RCC Church</t>
  </si>
  <si>
    <t>Waypoint Centre For Mental Health Care - Regional</t>
  </si>
  <si>
    <t>Please note that Waypoint Centre For Mental Health Care - Regional is identified as having Reporting Issues (RI) as they did not submit any ALC newly added cases for December 2020 by the stipulated data submission deadline.</t>
  </si>
  <si>
    <t>Please note that Dryden Regional Health Centre is identified as having Reporting Issues (RI) as they did not submit any ALC newly added cases for November 2020 by the stipulated data submission deadline.</t>
  </si>
  <si>
    <t>Please note that Hospital For Sick Children (The) is identified as having Reporting Issues (RI) as they did not submit any ALC discharged cases for November 2020 by the stipulated data submission deadline.</t>
  </si>
  <si>
    <t>Carleton Place And District Mem Hospital</t>
  </si>
  <si>
    <t>Please note that Carleton Place And District Mem Hospital is identified as having Reporting Issues (RI) as they did not submit any ALC newly added cases for October 2020 by the stipulated data submission deadline.</t>
  </si>
  <si>
    <t>Please note that Hospital For Sick Children (The) is identified as having Reporting Issues (RI) as they did not submit any ALC discharged or newly added cases for September 2020 by the stipulated data submission deadline.</t>
  </si>
  <si>
    <t>April - May 2020</t>
  </si>
  <si>
    <t>Please note that Waypoint Centre For Mental Health Care - Regional is identified as having Reporting Issues (RI) as they did not submit any ALC newly added cases for April and May 2020 by the stipulated data submission deadline.</t>
  </si>
  <si>
    <t>FY 2022-23</t>
  </si>
  <si>
    <t>Current Open Fiscal Year</t>
  </si>
  <si>
    <t>Past Fiscal Years</t>
  </si>
  <si>
    <t>April 2022 - March 2023</t>
  </si>
  <si>
    <t>FY 2023-24</t>
  </si>
  <si>
    <t>Erie-St.Clair</t>
  </si>
  <si>
    <t>FY 2024-25</t>
  </si>
  <si>
    <t>April 2023  - March 2024</t>
  </si>
  <si>
    <t>Emergency Department</t>
  </si>
  <si>
    <t>Please see the table below regarding which months of data are refreshed in this report:</t>
  </si>
  <si>
    <t>Fiscal Year of ED Data</t>
  </si>
  <si>
    <t>Month of ED Data</t>
  </si>
  <si>
    <t>May 31, 2023</t>
  </si>
  <si>
    <t>May 31, 2024</t>
  </si>
  <si>
    <r>
      <t>Data Source:</t>
    </r>
    <r>
      <rPr>
        <sz val="10"/>
        <color theme="1"/>
        <rFont val="Calibri"/>
        <family val="2"/>
        <scheme val="minor"/>
      </rPr>
      <t xml:space="preserve"> CIHI NACRS</t>
    </r>
  </si>
  <si>
    <t>NACRS submission deadline date</t>
  </si>
  <si>
    <t>Hospital for Sick Children (The) - Did not submit data by submission deadline and is therefore designated as RI (Reporting Issue).</t>
  </si>
  <si>
    <t>Haldimand War Memorial Hospital - Did not submit data by submission deadline and is therefore designated as RI (Reporting Issue).</t>
  </si>
  <si>
    <t>Erie Shores Healthcare experienced a Reporting Issue (RI) due to an insufficient number of records submitted. Therefore, data for this site is not displayed.</t>
  </si>
  <si>
    <t>Timmins and District Hospital - Did not submit data by submission deadline and is therefore designated as RI (Reporting Issue).</t>
  </si>
  <si>
    <t>Winchester District Memorial Hospital - Did not submit data by submission deadline and is therefore designated as RI (Reporting Issue).</t>
  </si>
  <si>
    <t>Alexandra Hospital experienced a Reporting Issue (RI) due to an insufficient number of records deemed usable for the calculation of Ambulance Offload Time, and therefore the data for this indicator is not displayed.</t>
  </si>
  <si>
    <t>Bluewater Health-Sarnia General Site experienced a Reporting Issue (RI) due to an insufficient number of records deemed usable for the calculation of Ambulance Offload Time, and therefore the data for this indicator is not displayed.</t>
  </si>
  <si>
    <t>Hanover and District Hospital experienced a Reporting Issue (RI) due to an insufficient number of records deemed usable for the calculation of LOS Segment Analysis, and therefore the data for this indicator is not displayed.</t>
  </si>
  <si>
    <t>Headwaters Health Care Centre - Orangeville Site - Did not submit data by submission deadline and is therefore designated as RI (Reporting Issue).</t>
  </si>
  <si>
    <t>Perth And Smiths Falls District Hospital - Perth Site (Great War Memorial Site) - Did not submit data by submission deadline and is therefore designated as RI (Reporting Issue).</t>
  </si>
  <si>
    <t>Perth And Smiths Falls District Hospital - Smiths Falls Site - Did not submit data by submission deadline and is therefore designated as RI (Reporting Issue).</t>
  </si>
  <si>
    <t>RI</t>
  </si>
  <si>
    <t>Yes</t>
  </si>
  <si>
    <t>Volume</t>
  </si>
  <si>
    <t>No</t>
  </si>
  <si>
    <t>South East</t>
  </si>
  <si>
    <t>North West</t>
  </si>
  <si>
    <t>Waterloo Wellington</t>
  </si>
  <si>
    <t>Dryden Regional Health Centre - Did not submit data by submission deadline and is therefore designated as RI (Reporting Issue).</t>
  </si>
  <si>
    <t>William Osler Health System - Peel Memorial Centre - Did not submit data by submission deadline and is therefore designated as RI (Reporting Issue).</t>
  </si>
  <si>
    <t>Cornwall Community Hospital - Mcconnell Avenue Site - Did not submit data by submission deadline and is therefore designated as RI (Reporting Issue).</t>
  </si>
  <si>
    <t>Sensenbrenner Hospital - Did not submit data by submission deadline and is therefore designated as RI (Reporting Issue).</t>
  </si>
  <si>
    <t>Central East</t>
  </si>
  <si>
    <t>Glengarry Memorial Hospital - Did not submit data by submission deadline and is therefore designated as RI (Reporting Issue).</t>
  </si>
  <si>
    <t>Central</t>
  </si>
  <si>
    <t>Mississauga Halton</t>
  </si>
  <si>
    <t>NS</t>
  </si>
  <si>
    <t>North York General Hospital - Did not submit data by submission deadline and is therefore designated as RI (Reporting Issue).</t>
  </si>
  <si>
    <t>March 2022</t>
  </si>
  <si>
    <t>Royal Victoria Regional Health Centre - Did not submit data by submission deadline and is therefore designated as RI (Reporting Issue).</t>
  </si>
  <si>
    <t>North Simcoe Muskoka</t>
  </si>
  <si>
    <t>February 2022</t>
  </si>
  <si>
    <t>January 2022</t>
  </si>
  <si>
    <t>Royal Victoria Regional Health Centre - experienced a Reporting Issue (RI) for Time to Inpatient Bed (hrs), and therefore the data for this indicator is not displayed.</t>
  </si>
  <si>
    <t>December 2021</t>
  </si>
  <si>
    <t>October 2021</t>
  </si>
  <si>
    <t>May 2021- November 2021, February 2022</t>
  </si>
  <si>
    <t>William Osler Health System - Peel Memorial Centre UCC has been closed temporarily. For reporting purposes, this site data will be given a NS designation.</t>
  </si>
  <si>
    <t>April 2021</t>
  </si>
  <si>
    <t>March 2021</t>
  </si>
  <si>
    <t>January 2021</t>
  </si>
  <si>
    <t>Cambridge Memorial Hospital - Did not submit data by submission deadline and is therefore designated as RI (Reporting Issue).</t>
  </si>
  <si>
    <t>July 2020</t>
  </si>
  <si>
    <t>May 2020</t>
  </si>
  <si>
    <t>Norfolk General Hospital - Did not submit data by submission deadline and is therefore designated as RI (Reporting Issue).</t>
  </si>
  <si>
    <t>April - August 2020</t>
  </si>
  <si>
    <t>From April to August 2020, William Osler Health System - Peel Memorial Centre UCC has been closed temporarily. For reporting purposes, this site data for April to August 2020  will be given a NS designation.</t>
  </si>
  <si>
    <t>April 2020 and December 2023</t>
  </si>
  <si>
    <t xml:space="preserve">Starting April 2020, Trillium Health Partners - Queensway Health Site UCC has been closed temporarily. For reporting purposes, this site data for April 2020 to Decmeber 2023 will be given a NS designation. </t>
  </si>
  <si>
    <t>In April and May 2020, Mackenzie Health – Vaughan Site UCC was closed temporarily. For reporting purposes, this site data for April and May 2020  will be given a NS designation.</t>
  </si>
  <si>
    <t>February 2020</t>
  </si>
  <si>
    <t>Sensenbrenner Hospital - experienced a Reporting Issue (RI) for Time to Inpatient Bed (hrs), ED length of stay, ED length of stay for admitted and non-admitted patients and Time from consult request to patient left ED and therefore the data for these indicators are not displayed.</t>
  </si>
  <si>
    <t>April 2019</t>
  </si>
  <si>
    <t>December 2018</t>
  </si>
  <si>
    <t>Lakeridge Health - Port Perry - Did not submit data by submission deadline and is therefore designated as RI (Reporting Issue).</t>
  </si>
  <si>
    <t>October 2018</t>
  </si>
  <si>
    <t>Muskoka Algonquin Healthcare - South Muskoka Memorial Hospital - Did not submit data by submission deadline and is therefore designated as RI (Reporting Issue).</t>
  </si>
  <si>
    <t>September 2018</t>
  </si>
  <si>
    <t>June 2018</t>
  </si>
  <si>
    <t>Queensway Carleton Hospital - Did not submit data by submission deadline and is therefore designated as RI (Reporting Issue).</t>
  </si>
  <si>
    <t>April 2018</t>
  </si>
  <si>
    <t>St. Joseph’s Hamilton - Charlton (Hamilton) - Did not submit data by submission deadline and is therefore designated as RI (Reporting Issue).</t>
  </si>
  <si>
    <t>Pembroke Regional Hospital - Did not submit data by submission deadline and is therefore designated as RI (Reporting Issue).</t>
  </si>
  <si>
    <t>September 2017 - August 2018</t>
  </si>
  <si>
    <t>June 2017 and onwards</t>
  </si>
  <si>
    <t>North York General Hospital - Branson Site - will be given a NS designation.</t>
  </si>
  <si>
    <t>April 2017</t>
  </si>
  <si>
    <t xml:space="preserve">As of April 2017, Carleton Place &amp; District Memorial Hospital will not be included in ERNI reporting. For reporting purposes, Carleton Place &amp; District Memorial Hospital data prior to April 2017 will be included in reports. </t>
  </si>
  <si>
    <t>Prior to March 2017</t>
  </si>
  <si>
    <t>As of March 2017, William Osler Health System - Peel Memorial Centre has been included in ERNI. For reporting purposes, Peel Memorial Centre data prior to March 2017 will be given a NS designation.</t>
  </si>
  <si>
    <t>February 2017</t>
  </si>
  <si>
    <t>January 2017</t>
  </si>
  <si>
    <t>Ambulance Volume</t>
  </si>
  <si>
    <t>August 2016 and onwards</t>
  </si>
  <si>
    <t>As of August 2016, Humber River Hospital - York Finch Site has been closed. For reporting purposes, Humber River Hospital - York Finch Site will have no data starting August 2016 and will be given a NS designation.</t>
  </si>
  <si>
    <t>ambulance Volume</t>
  </si>
  <si>
    <t>April 2016</t>
  </si>
  <si>
    <t>Peterborough Regional Health Centre - Did not submit data by submission deadline and is therefore designated as RI (Reporting Issue).</t>
  </si>
  <si>
    <t>Prior to April 2016</t>
  </si>
  <si>
    <t>As of April 2016, Mackenzie Health – Vaughan Site has been included in ERNI. For reporting purposes, Vaughan site data prior to April 2016 will be given a NS designation.</t>
  </si>
  <si>
    <t>January 2016</t>
  </si>
  <si>
    <t>St. Thomas-Elgin General Hospital - Did not submit data by submission deadline and is therefore designated as RI (Reporting Issue).</t>
  </si>
  <si>
    <t>Prior to October 2015</t>
  </si>
  <si>
    <t>As of October 2015, Humber Church site has been closed. Humber Finch site has been converted to an Urgent Care Centre. For reporting purposes, Church and Finch data prior to October 18, 2015 will be reported under the new Wilson site. The converted Finch site will not have historical data and will be given a NS designation.</t>
  </si>
  <si>
    <t>Sensenbrenner Hospital - experienced a Reporting Issue (RI) for Time to Inpatient Bed (hrs) and therefore the data for this indicator is not displayed.</t>
  </si>
  <si>
    <t>April 2015</t>
  </si>
  <si>
    <t>Chatham-Kent Health Alliance - Public General Hospital - Did not submit data by submission deadline and is therefore designated as RI (Reporting Issue).</t>
  </si>
  <si>
    <t>December 2014</t>
  </si>
  <si>
    <t>St. Joseph's Hospital (St. Joseph's Health Care) - Did not submit data by submission deadline and is therefore designated as RI (Reporting Issue).</t>
  </si>
  <si>
    <t>October 2014</t>
  </si>
  <si>
    <t>July 2014</t>
  </si>
  <si>
    <t>May 2014</t>
  </si>
  <si>
    <t>April 2014</t>
  </si>
  <si>
    <t>March 2014</t>
  </si>
  <si>
    <t>Brockville General Hospital - Charles Street Site - Did not submit data by submission deadline and is therefore designated as RI (Reporting Issue).</t>
  </si>
  <si>
    <t>January 2014</t>
  </si>
  <si>
    <t>Mount Sinai Hospital confirmed inaccurate data regarding the calculation of ED LOS and Time to Inpatient Bed for admitted patients. Therefore, please interpret the information for this site with caution.</t>
  </si>
  <si>
    <t>December 2013</t>
  </si>
  <si>
    <t>Georgian Bay General Hospital (North Simcoe Hospital Alliance) - Did not submit data by submission deadline and is therefore designated as RI (Reporting Issue).</t>
  </si>
  <si>
    <t xml:space="preserve">Sensenbrenner Hospital - Did not submit data by submission deadline and is therefore designated as RI (Reporting Issue).
</t>
  </si>
  <si>
    <t xml:space="preserve">Sensenbrenner Hospital - Did not submit any ED data. 
</t>
  </si>
  <si>
    <t>April - July 2011</t>
  </si>
  <si>
    <t>May 2015 - March 2024</t>
  </si>
  <si>
    <t>September 2017 - February 2018</t>
  </si>
  <si>
    <t>February - March 2013</t>
  </si>
  <si>
    <t>April - May 2015</t>
  </si>
  <si>
    <t>Lakeridge Health - Port Perry - Did not submit any volumes by submission deadline and is therefore designated as RI (Reporting Issue).</t>
  </si>
  <si>
    <t>August 2019 - March 2024</t>
  </si>
  <si>
    <t>ED Data Quality Notes</t>
  </si>
  <si>
    <t>Historical Data Refreshed</t>
  </si>
  <si>
    <t>Site Name</t>
  </si>
  <si>
    <t>Site Number</t>
  </si>
  <si>
    <t>Region</t>
  </si>
  <si>
    <t>Data Quarter</t>
  </si>
  <si>
    <t>West</t>
  </si>
  <si>
    <t>Winchester District Memorial Hospital</t>
  </si>
  <si>
    <t>East</t>
  </si>
  <si>
    <t>Bluewater Health-Sarnia General Site</t>
  </si>
  <si>
    <t>Bluewater Health-Petrolia Site</t>
  </si>
  <si>
    <t>Health Sciences North-Laurentian</t>
  </si>
  <si>
    <t>Sensenbrenner Hospital</t>
  </si>
  <si>
    <t>South Bruce Grey Health Centre-Chesley</t>
  </si>
  <si>
    <t>Sault Area Hospital-Sault Ste. Marie</t>
  </si>
  <si>
    <t>Kingston Health Sciences Centre-Kingston General</t>
  </si>
  <si>
    <t>Thunder Bay Regional Hlth Sciences Ctr</t>
  </si>
  <si>
    <t>Trillium Health Partners-Queensway Hlth</t>
  </si>
  <si>
    <t>site number</t>
  </si>
  <si>
    <t>p4r</t>
  </si>
  <si>
    <t>lhin name</t>
  </si>
  <si>
    <t>lhin number</t>
  </si>
  <si>
    <t>cdu</t>
  </si>
  <si>
    <r>
      <rPr>
        <b/>
        <sz val="10"/>
        <color theme="1"/>
        <rFont val="Calibri"/>
        <family val="2"/>
        <scheme val="minor"/>
      </rPr>
      <t xml:space="preserve">Important Notes:
</t>
    </r>
    <r>
      <rPr>
        <sz val="10"/>
        <color theme="1"/>
        <rFont val="Calibri"/>
        <family val="2"/>
        <scheme val="minor"/>
      </rPr>
      <t xml:space="preserve">
1. The data quality designations and data quality notes pertain to the monthly ED data submitted by facilities to CIHI on the 10th business day of the month and received by Ontario Health on the 12th business day of the month following the reporting period. The data quality designations are displayed for all historic months (except for percent usable records to calculate wait times, which are applied automatically as RI in the performance reports) and the data quality notes are displayed for the most recent reporting month.
2. Sites that are identified as RI (Reporting Issue) will not have ED data shown in the report. However, the ED data for sites identified as RI (Reporting Issue) will be included in their respective Region and Sub-region as well as overall provincial ED information. In addition, NS (No Service) designation was given to facilities that are not required to report or no service offered.  
3. Please note that the data quality and compliance process for ED data is performed at the site level, and that this data issue may affect results at the Facility/Sub-region/Region/Provincial level.</t>
    </r>
  </si>
  <si>
    <t>Windsor Regional Hospital-Metropolitan</t>
  </si>
  <si>
    <t>Windsor Regional Hosp-Ouellette Campus</t>
  </si>
  <si>
    <t>Chatham-Kent Health Alliance-Chatham</t>
  </si>
  <si>
    <t>Erie Shores Healthcare</t>
  </si>
  <si>
    <t>Temiskaming Hospital</t>
  </si>
  <si>
    <t>Niagara Health System-Greater Niagara</t>
  </si>
  <si>
    <t>University Health Network-Western Site</t>
  </si>
  <si>
    <t>Toronto</t>
  </si>
  <si>
    <t>Toronto Central</t>
  </si>
  <si>
    <t>Alexandra Hospital</t>
  </si>
  <si>
    <t>Brightshores Health System-Lions Head Site</t>
  </si>
  <si>
    <t>Haldimand War Memorial Hospital</t>
  </si>
  <si>
    <t>Huron Perth Healthcare Alliance-Seaforth</t>
  </si>
  <si>
    <t>Tillsonburg District Memorial Hospital</t>
  </si>
  <si>
    <t>Listowel Memorial Hospital</t>
  </si>
  <si>
    <t>Timmins and District Hospital</t>
  </si>
  <si>
    <t>Strathroy Middlesex General Hospital</t>
  </si>
  <si>
    <t>Renfrew Victoria Hospital</t>
  </si>
  <si>
    <t>Perth &amp; Smiths Falls Dist-Perth Site</t>
  </si>
  <si>
    <t>Perth &amp; Smiths Falls Dist-Smiths Falls Site</t>
  </si>
  <si>
    <t>Niagara Health System-Welland County</t>
  </si>
  <si>
    <t>West Haldimand General Hospital</t>
  </si>
  <si>
    <t>South Bruce Grey Health Centre-Kincardine</t>
  </si>
  <si>
    <t>South Bruce Grey Health Centre-Walkerton</t>
  </si>
  <si>
    <t>Quinte Health-Bancroft</t>
  </si>
  <si>
    <t>Quinte Health-Trenton</t>
  </si>
  <si>
    <t>Wingham and District Hospital</t>
  </si>
  <si>
    <t>Riverside Health Care Fac-Rainy River</t>
  </si>
  <si>
    <t>Brightshores Health System-Meaford Site</t>
  </si>
  <si>
    <t>Brightshores Health System-Southampton Site</t>
  </si>
  <si>
    <t>Brightshores Health System-Wiarton Site</t>
  </si>
  <si>
    <t>Almonte General Hospital</t>
  </si>
  <si>
    <t>Hopital Notre Dame Hospital (Hearst)</t>
  </si>
  <si>
    <t>Niagara Health System-Port Colborne Site</t>
  </si>
  <si>
    <t>Lady Minto Hospital (The)</t>
  </si>
  <si>
    <t>Hanover and District Hospital</t>
  </si>
  <si>
    <t>Smooth Rock Falls Hospital</t>
  </si>
  <si>
    <t>Services De Sante De Chapleau Hlth Serv</t>
  </si>
  <si>
    <t>Bingham Memorial Hospital</t>
  </si>
  <si>
    <t>Lady Dunn Health Centre</t>
  </si>
  <si>
    <t>Muskoka Algonquin Healthcare-Bracebridge</t>
  </si>
  <si>
    <t>Weeneebayko Area Hlth Auth-Moose Factory</t>
  </si>
  <si>
    <t>North of Superior Hlthcare Gr-McCausland</t>
  </si>
  <si>
    <t>Hospital for Sick Children (The)</t>
  </si>
  <si>
    <t>University Health Network-General Site</t>
  </si>
  <si>
    <t>Unity Health Toronto-St. Michael's</t>
  </si>
  <si>
    <t>ISTCL Site Name</t>
  </si>
  <si>
    <t>ER Wait Time Hospital</t>
  </si>
  <si>
    <t>Wave</t>
  </si>
  <si>
    <t>Hospital Group</t>
  </si>
  <si>
    <t>Hospital Group Code</t>
  </si>
  <si>
    <t>Region Name</t>
  </si>
  <si>
    <t>RegionID</t>
  </si>
  <si>
    <t>Facility Name</t>
  </si>
  <si>
    <t>Facility Number</t>
  </si>
  <si>
    <t>LHIN</t>
  </si>
  <si>
    <t>LHIN Names</t>
  </si>
  <si>
    <t>CDU Designation</t>
  </si>
  <si>
    <t>P4R</t>
  </si>
  <si>
    <t>Year 12 funded hospitals</t>
  </si>
  <si>
    <t>Very Low-Volume Community Hospital</t>
  </si>
  <si>
    <t>Small</t>
  </si>
  <si>
    <t>Alexandra Marine and General Hospital</t>
  </si>
  <si>
    <t>NA</t>
  </si>
  <si>
    <t>Alexandra Marine And General Hospital</t>
  </si>
  <si>
    <t>Anson General Hospital</t>
  </si>
  <si>
    <t>Arnprior Regional Health</t>
  </si>
  <si>
    <t>Atikokan General Hospital</t>
  </si>
  <si>
    <t>Blanche River Health-Englehart</t>
  </si>
  <si>
    <t>Blanche River Health</t>
  </si>
  <si>
    <t>Blanche River Health-Kirkland</t>
  </si>
  <si>
    <t>Low-Volume Community Hospital</t>
  </si>
  <si>
    <t>Bluewater Health</t>
  </si>
  <si>
    <t>High-Volume Community Hospital</t>
  </si>
  <si>
    <t>Large</t>
  </si>
  <si>
    <t>Brant Community Healthcare Sys-Brantford</t>
  </si>
  <si>
    <t>Brant Community Healthcare System</t>
  </si>
  <si>
    <t>Brant Community Healthcare Sys-Willet</t>
  </si>
  <si>
    <t>Urgent Care Centre</t>
  </si>
  <si>
    <t/>
  </si>
  <si>
    <t>Brockville General Hospital</t>
  </si>
  <si>
    <t>Cambridge Memorial Hospital</t>
  </si>
  <si>
    <t>Campbellford Memorial Hospital</t>
  </si>
  <si>
    <t>Carleton Place and District Mem Hospital</t>
  </si>
  <si>
    <t>Carleton Place and District Memorial Hospital</t>
  </si>
  <si>
    <t>Centre for Addiction &amp; Mental Hlth</t>
  </si>
  <si>
    <t>Centre for Addiction &amp; Mental Health</t>
  </si>
  <si>
    <t>Medium-Volume Community Hospital</t>
  </si>
  <si>
    <t>Chatham-Kent Health Alliance</t>
  </si>
  <si>
    <t>Chatham-Kent Health Alliance-Wallaceburg</t>
  </si>
  <si>
    <t>Children's Hospital of Eastern Ontario</t>
  </si>
  <si>
    <t>Paediatric Hospital</t>
  </si>
  <si>
    <t>Collingwood General and Marine Hospital</t>
  </si>
  <si>
    <t>Cornwall Community Hospital</t>
  </si>
  <si>
    <t>Deep River and District Hospital</t>
  </si>
  <si>
    <t>Deep River and District Health</t>
  </si>
  <si>
    <t>Don Mills Surgical Unit</t>
  </si>
  <si>
    <t>Espanola General Hospital</t>
  </si>
  <si>
    <t>Four Counties Health Services Corp</t>
  </si>
  <si>
    <t>Four Counties Health Services Corporation</t>
  </si>
  <si>
    <t>Georgian Bay General Hosp-Midland Site</t>
  </si>
  <si>
    <t>Georgian Bay General Hospital</t>
  </si>
  <si>
    <t>Georgian Bay General Hosp-Penetang Site</t>
  </si>
  <si>
    <t>Geraldton District Hospital</t>
  </si>
  <si>
    <t>Glengarry Memorial Hospital</t>
  </si>
  <si>
    <t>Grand River Hospital Corp-Waterloo Site</t>
  </si>
  <si>
    <t>Grand River Hospital Corporation</t>
  </si>
  <si>
    <t>Under 7000 ED Visits</t>
  </si>
  <si>
    <t>Brightshores Health System</t>
  </si>
  <si>
    <t>Brightshores Health System-Markdale Site</t>
  </si>
  <si>
    <t>Brightshores Health System-Owen Sound Site</t>
  </si>
  <si>
    <t>Groves Memorial Community Hospital</t>
  </si>
  <si>
    <t>Guelph General Hospital</t>
  </si>
  <si>
    <t>Haliburton Highlands Hlth Serv Corp-Haliburton</t>
  </si>
  <si>
    <t>Haliburton Highlands Health Services Corporation</t>
  </si>
  <si>
    <t>CLOSED</t>
  </si>
  <si>
    <t>Halton Healthcare Services Corp-Georgetown</t>
  </si>
  <si>
    <t>Halton Healthcare Services Corporation</t>
  </si>
  <si>
    <t>Halton Healthcare Services Corp-Milton</t>
  </si>
  <si>
    <t>Halton Healthcare Services Corp-Oakville</t>
  </si>
  <si>
    <t>Hamilton Health Sciences Corp-General</t>
  </si>
  <si>
    <t>Teaching Hospital</t>
  </si>
  <si>
    <t>Hamilton Health Sciences Corporation</t>
  </si>
  <si>
    <t>Hamilton Health Sciences Corp-Juravinski</t>
  </si>
  <si>
    <t>Hamilton Health Sciences Corp-Mcmaster</t>
  </si>
  <si>
    <t>Hamilton Health Sciences Corp-West Lincoln</t>
  </si>
  <si>
    <t>Hamilton Health Sciences Corp-West End UCC</t>
  </si>
  <si>
    <t>Hanover And District Hospital</t>
  </si>
  <si>
    <t>Headwaters Health Care Centre-Dufferin</t>
  </si>
  <si>
    <t>Headwaters Health Care Centre</t>
  </si>
  <si>
    <t>Health Sciences North</t>
  </si>
  <si>
    <t>Holland Bloorview Kids Rehab Hospital</t>
  </si>
  <si>
    <t>Homewood Health Centre Inc</t>
  </si>
  <si>
    <t>Homewood Health Centre</t>
  </si>
  <si>
    <t>Hawkesbury and District General Hospital</t>
  </si>
  <si>
    <t>Hopital Montfort</t>
  </si>
  <si>
    <t>Hornepayne Community Hospital</t>
  </si>
  <si>
    <t>Hotel-Dieu Grace Healthcare</t>
  </si>
  <si>
    <t>Erie St.Clair</t>
  </si>
  <si>
    <t>Humber River Health - Wilson Site</t>
  </si>
  <si>
    <t>Very High-Volume Community Hospital</t>
  </si>
  <si>
    <t>Humber River Health</t>
  </si>
  <si>
    <t>Humber River Health-Humber Mem</t>
  </si>
  <si>
    <t>Humber River Hospital</t>
  </si>
  <si>
    <t>Huron Perth Healthcare Alliance-Clinton</t>
  </si>
  <si>
    <t>Huron Perth Healthcare Alliance</t>
  </si>
  <si>
    <t>Huron Perth Healthcare Alliance-St. Marys</t>
  </si>
  <si>
    <t>Huron Perth Healthcare Alliance-Stratford</t>
  </si>
  <si>
    <t>Joseph Brant Hospital</t>
  </si>
  <si>
    <t>Kemptville District Hospital</t>
  </si>
  <si>
    <t>Kensington Eye Institute</t>
  </si>
  <si>
    <t>Kingston Health Sciences Centre-Hotel Dieu</t>
  </si>
  <si>
    <t>Kingston Health Sciences Centre</t>
  </si>
  <si>
    <t>Lake-of-the-Woods District Hospital</t>
  </si>
  <si>
    <t>Lakeridge Health-Ajax Site</t>
  </si>
  <si>
    <t>Lakeridge Health</t>
  </si>
  <si>
    <t>Lakeridge Health-Bowmanville Site</t>
  </si>
  <si>
    <t>Lakeridge Health-Oshawa Site</t>
  </si>
  <si>
    <t>Lakeridge Health-Port Perry Site</t>
  </si>
  <si>
    <t>Lakeridge Health -Whitby Site</t>
  </si>
  <si>
    <t xml:space="preserve">Lennox and Addington County Gen Hospital </t>
  </si>
  <si>
    <t>Lennox And Addington County General Hospital</t>
  </si>
  <si>
    <t>London Hlth Sciences Ctr-University Hosp</t>
  </si>
  <si>
    <t>London Health Sciences Centre</t>
  </si>
  <si>
    <t>London Hlth Sciences Ctr-Victoria Hosp</t>
  </si>
  <si>
    <t>Mackenzie Health-Richmond Hill Hospital</t>
  </si>
  <si>
    <t>Mackenzie Health</t>
  </si>
  <si>
    <t>Mackenzie Health-Cortellucci Vaughan Hosp</t>
  </si>
  <si>
    <t>Mackenzie Health-Jane Street Site</t>
  </si>
  <si>
    <t>Manitoulin Health Centre-Little Current</t>
  </si>
  <si>
    <t>Manitoulin Health Centre</t>
  </si>
  <si>
    <t>Manitoulin Health Centre-Mindemoya Unit</t>
  </si>
  <si>
    <t>Mattawa General Hospital</t>
  </si>
  <si>
    <t>Muskoka Algonquin Healthcare-Huntsville</t>
  </si>
  <si>
    <t>Muskoka Algonquin Healthcare</t>
  </si>
  <si>
    <t>Niagara Health System-Fort Erie Douglas</t>
  </si>
  <si>
    <t>Niagara Health System</t>
  </si>
  <si>
    <t>Niagara Health System-Marotta Family Hosp</t>
  </si>
  <si>
    <t>Nipigon District Memorial Hospital</t>
  </si>
  <si>
    <t>Norfolk General Hospital</t>
  </si>
  <si>
    <t>North Bay Regional Health Centre</t>
  </si>
  <si>
    <t>North of Superior Healthcare Group</t>
  </si>
  <si>
    <t>North of Superior Hlthcare Gr-Wilson Mem</t>
  </si>
  <si>
    <t>North Shore Hlth Ntwrk-Blind River Site</t>
  </si>
  <si>
    <t>North Shore Health Network</t>
  </si>
  <si>
    <t>North Shore Hlth Ntwrk-Richards Land Site</t>
  </si>
  <si>
    <t>North Shore Hlth Ntwrk-Thessalon Site</t>
  </si>
  <si>
    <t>North Wellington Hlth Care-Mount Forest</t>
  </si>
  <si>
    <t>North Wellington Hlth Care</t>
  </si>
  <si>
    <t>North Wellington Hlth Care-Palmerston</t>
  </si>
  <si>
    <t>North York General Hospital</t>
  </si>
  <si>
    <t>North York General Hospital-Branson Site</t>
  </si>
  <si>
    <t>North York General Hospital-Champagne Rd</t>
  </si>
  <si>
    <t>North York General Hospital-Consumers Rd</t>
  </si>
  <si>
    <t>Northumberland Hills Hospital</t>
  </si>
  <si>
    <t>Oak Valley Health-Uxbridge Hospital</t>
  </si>
  <si>
    <t>Markham Stouffville Hospital</t>
  </si>
  <si>
    <t>Oak Valley Health-Markham Stouffville Hospital</t>
  </si>
  <si>
    <t>Ontario Shores Ctr For Mental Hlth Scien</t>
  </si>
  <si>
    <t>Ontario Shores Centre For Mental Health Sciences</t>
  </si>
  <si>
    <t>Ottawa Hospital (The)-Civic site</t>
  </si>
  <si>
    <t>Ottawa Hospital (The)</t>
  </si>
  <si>
    <t>Ottawa Hospital (The)-General site</t>
  </si>
  <si>
    <t>Ottawa Hospital ( The )-Riverside Site</t>
  </si>
  <si>
    <t>Ottawa Hospital ( The )-The Rehab Centre</t>
  </si>
  <si>
    <t>Pembroke Regional Hospital Inc.</t>
  </si>
  <si>
    <t>Pembroke Regional Hospital Incorporated</t>
  </si>
  <si>
    <t>Perth &amp; Smiths Falls District</t>
  </si>
  <si>
    <t>Peterborough Regional Health Centre</t>
  </si>
  <si>
    <t>Providence Care Hospital</t>
  </si>
  <si>
    <t>Providence Care Centre</t>
  </si>
  <si>
    <t>Queensway-Carleton Hospital</t>
  </si>
  <si>
    <t>Quinte Health-Belleville</t>
  </si>
  <si>
    <t>Quinte Health</t>
  </si>
  <si>
    <t>Quinte Health-Picton</t>
  </si>
  <si>
    <t>Red Lake Marg Cochenour Mem Hosp (The)</t>
  </si>
  <si>
    <t>Red Lake Margaret Cochenour Memorial Hospital (The)</t>
  </si>
  <si>
    <t>Relig Hosp Of St.Joseph Of Hotel Dieu</t>
  </si>
  <si>
    <t>Riverside Health Care Fac-Emo Site</t>
  </si>
  <si>
    <t>Riverside Health Care Facilities</t>
  </si>
  <si>
    <t>Riverside Health Care Fac-Laverendrye</t>
  </si>
  <si>
    <t>Ross Memorial Hospital</t>
  </si>
  <si>
    <t>Royal Ottawa Hlth Care Group-Mental Hlth</t>
  </si>
  <si>
    <t>Royal Ottawa Health Care Group</t>
  </si>
  <si>
    <t>Royal Victoria Regional Health Centre</t>
  </si>
  <si>
    <t>Sante Manitouwadge Health</t>
  </si>
  <si>
    <t>Sault Area Hospital</t>
  </si>
  <si>
    <t>Scarborough Health Network-Birchmount Site</t>
  </si>
  <si>
    <t>Scarborough Health Network</t>
  </si>
  <si>
    <t>Scarborough Health Network-Centenary Site</t>
  </si>
  <si>
    <t>Scarborough Health Network-Scar.Gen.Site</t>
  </si>
  <si>
    <t>Sensenbrenner Hospital (The)</t>
  </si>
  <si>
    <t>Services De Sante De Chapleau Health Services</t>
  </si>
  <si>
    <t>Sinai Health System – Mount Sinai Hospital Site</t>
  </si>
  <si>
    <t>Sinai Health System</t>
  </si>
  <si>
    <t>Sinai Health System-Hennick Bridgepoint</t>
  </si>
  <si>
    <t>Sioux Lookout Meno-Ya-Win Hlth Ctr</t>
  </si>
  <si>
    <t>Sioux Lookout Meno-Ya-Win Health Centre</t>
  </si>
  <si>
    <t>Orillia Soldiers' Memorial Hospital</t>
  </si>
  <si>
    <t>South Bruce Grey Health Centre</t>
  </si>
  <si>
    <t>South Bruce Grey Health Centre-Durham</t>
  </si>
  <si>
    <t>South Huron Hospital</t>
  </si>
  <si>
    <t>Southlake Regional Health Centre</t>
  </si>
  <si>
    <t>St. Francis Memorial Hospital</t>
  </si>
  <si>
    <t>St. Joseph's Community Health Centre</t>
  </si>
  <si>
    <t>St. Joseph's General Hospital</t>
  </si>
  <si>
    <t>St Joseph'S Health Care System-Hamilt Mh</t>
  </si>
  <si>
    <t>St Joseph'S Healthcare Hamilton</t>
  </si>
  <si>
    <t>St Joseph'S Health Centre,Guelph</t>
  </si>
  <si>
    <t>St. Joseph's Health Care System-Hamilton</t>
  </si>
  <si>
    <t>St. Joseph's Health Care System</t>
  </si>
  <si>
    <t>St. Joseph'S Care Group</t>
  </si>
  <si>
    <t>St Joseph'S Care Group</t>
  </si>
  <si>
    <t>St. Joseph's Health Care, London</t>
  </si>
  <si>
    <t>St. Mary's General Hospital</t>
  </si>
  <si>
    <t>St. Thomas-Elgin General Hospital</t>
  </si>
  <si>
    <t>St.Joseph'S Health Care,London-Parkwood</t>
  </si>
  <si>
    <t>St Joseph'S Health Care,London</t>
  </si>
  <si>
    <t>Stevenson Memorial Hospital Alliston</t>
  </si>
  <si>
    <t>Sunnybrook Health Sciences Centre</t>
  </si>
  <si>
    <t>Sunnybrook Hlth Sciences Ctr-St.John'S</t>
  </si>
  <si>
    <t>Thunder Bay Regional Health Sciences Centre</t>
  </si>
  <si>
    <t>Timmins &amp; District General Hospital</t>
  </si>
  <si>
    <t>Tor. East Hlth Ntwrk-Michael Garron Hosp</t>
  </si>
  <si>
    <t>Toronto East Health Network</t>
  </si>
  <si>
    <t>Trillium Health Partners-Credit Valley</t>
  </si>
  <si>
    <t>Trillium Health Partners-Mississauga</t>
  </si>
  <si>
    <t>Unity Health Toronto - Providence</t>
  </si>
  <si>
    <t>Unity Health Toronto</t>
  </si>
  <si>
    <t>Unity Health Toronto-St. Joseph's</t>
  </si>
  <si>
    <t>University Health Network</t>
  </si>
  <si>
    <t>University Health Network-Princess Marg</t>
  </si>
  <si>
    <t>University Health Network-Rumsey Ctr</t>
  </si>
  <si>
    <t>University Health Network-University Ctr</t>
  </si>
  <si>
    <t>University Of Ottawa Heart Institute</t>
  </si>
  <si>
    <t>Waypoint Ctr For Mental Hlth Care-Provin</t>
  </si>
  <si>
    <t>Waypoint Centre For Mental Health Care</t>
  </si>
  <si>
    <t>Weeneebayko Area Hlth Auth-Attawapiskat</t>
  </si>
  <si>
    <t>Weeneebayko Area Health Authority</t>
  </si>
  <si>
    <t>Weeneebayko Area Hlth Auth-Fort Albany</t>
  </si>
  <si>
    <t>Weeneebayko Area Hlth Authority-Moosonee</t>
  </si>
  <si>
    <t>West Nipissing General Hospital</t>
  </si>
  <si>
    <t>West Park Healthcare Centre (York City)</t>
  </si>
  <si>
    <t>West Park Healthcare Centre</t>
  </si>
  <si>
    <t>West Parry Sound Health Centre</t>
  </si>
  <si>
    <t>William Osler Health System-Civic Site</t>
  </si>
  <si>
    <t>William Osler Health System</t>
  </si>
  <si>
    <t>William Osler Health System-Etobicoke Site</t>
  </si>
  <si>
    <t>William Osler Health System-Peel Memorial</t>
  </si>
  <si>
    <t>Windsor Regional Hospital</t>
  </si>
  <si>
    <t>Women's College Hospital</t>
  </si>
  <si>
    <t>Women'S College Hospital</t>
  </si>
  <si>
    <t>Woodstock Hospital</t>
  </si>
  <si>
    <t>Lennox and Addington County Gen Hospital</t>
  </si>
  <si>
    <t>Niagara Health System-Fort Erie Douglas Site</t>
  </si>
  <si>
    <t>April 2024 - March 2025</t>
  </si>
  <si>
    <t>Designation</t>
  </si>
  <si>
    <t>Indicator Short Name</t>
  </si>
  <si>
    <t>Type</t>
  </si>
  <si>
    <t>Data Quality concerns</t>
  </si>
  <si>
    <t>DQN</t>
  </si>
  <si>
    <t>Defaulting_AMBAT</t>
  </si>
  <si>
    <t>DQ_AOT</t>
  </si>
  <si>
    <t>Indicator</t>
  </si>
  <si>
    <t>Defaulting_IPB</t>
  </si>
  <si>
    <t>DQ_IPB</t>
  </si>
  <si>
    <t>System implementation/upgrade and data quality concerns</t>
  </si>
  <si>
    <t>VOL</t>
  </si>
  <si>
    <t>DQ_VOL</t>
  </si>
  <si>
    <t>Insufficient number of records submitted</t>
  </si>
  <si>
    <t>Data was not submitted by the deadline</t>
  </si>
  <si>
    <t>Data confirmed as inaccurate</t>
  </si>
  <si>
    <t>AMBVOL</t>
  </si>
  <si>
    <t>DQ_AMB_VOL</t>
  </si>
  <si>
    <t>Reported ambulance volumes</t>
  </si>
  <si>
    <t>P4R_IPB</t>
  </si>
  <si>
    <t>P4R_LOSA</t>
  </si>
  <si>
    <t>DQ_LOS</t>
  </si>
  <si>
    <t>P4R_AOT</t>
  </si>
  <si>
    <t>P4R_LOSNAMIN</t>
  </si>
  <si>
    <t>P4R_LOSNACOM</t>
  </si>
  <si>
    <t>Reported ED volumes</t>
  </si>
  <si>
    <t>Data quality concerns</t>
  </si>
  <si>
    <t>Insufficient number of usable records</t>
  </si>
  <si>
    <t>Ambulance Offload Time</t>
  </si>
  <si>
    <t>ED LOS for non-admitted minor patients</t>
  </si>
  <si>
    <t>ED LOS for non-admitted complex patients</t>
  </si>
  <si>
    <t>ED LOS for admitted patients</t>
  </si>
  <si>
    <t>Time to Inpatient Bed</t>
  </si>
  <si>
    <t>Disposition date and time equal to Patient Left ED date and time</t>
  </si>
  <si>
    <t>Ambulance Arrival date and time equal to Triage date and time</t>
  </si>
  <si>
    <t>Prepared by: Data Quality &amp; Compliance</t>
  </si>
  <si>
    <t>This site has been temporarily closed</t>
  </si>
  <si>
    <t>Cyber security incident and data quality concerns</t>
  </si>
  <si>
    <t>Usability_AOT</t>
  </si>
  <si>
    <t>Date</t>
  </si>
  <si>
    <t>period</t>
  </si>
  <si>
    <t>edcd</t>
  </si>
  <si>
    <t>DQ</t>
  </si>
  <si>
    <t>notes</t>
  </si>
  <si>
    <t>type</t>
  </si>
  <si>
    <t>Ottawa Hospital (The)-General Site</t>
  </si>
  <si>
    <t>Info</t>
  </si>
  <si>
    <t>FY 2025-26</t>
  </si>
  <si>
    <t>Period_EDCD_Type</t>
  </si>
  <si>
    <t>Data confirmed as inaccurate related to system implementation/upgrade</t>
  </si>
  <si>
    <t>Duplicate based on column G</t>
  </si>
  <si>
    <t>May 31, 2025</t>
  </si>
  <si>
    <t>System implementation/upgrade and data confirmed inaccurate</t>
  </si>
  <si>
    <t>Perth and Smiths Falls Dist-Perth Site</t>
  </si>
  <si>
    <t>Perth and Smiths Falls Dist-Smiths Falls</t>
  </si>
  <si>
    <t xml:space="preserve">No </t>
  </si>
  <si>
    <t>Ottawa Hospital (The)-Civic Site</t>
  </si>
  <si>
    <t>DQ_PIA</t>
  </si>
  <si>
    <t>Infufficent number of records submitted</t>
  </si>
  <si>
    <t xml:space="preserve">West </t>
  </si>
  <si>
    <t>P4R_PIA</t>
  </si>
  <si>
    <t>Time to Physician Initial Assessment</t>
  </si>
  <si>
    <t xml:space="preserve">ED LOS for non-admitted complex patients </t>
  </si>
  <si>
    <t>Sinai Health System-Mount Sinai Site</t>
  </si>
  <si>
    <t>Insufficient number of records submitted related to system implementation/upgrade</t>
  </si>
  <si>
    <t xml:space="preserve">Central </t>
  </si>
  <si>
    <t>Data Quality Notes (NACRS) - Up to July 2025 data</t>
  </si>
  <si>
    <t>April - July 2025</t>
  </si>
  <si>
    <t>August 15, 2025</t>
  </si>
  <si>
    <t>Data was not submitted by the deadline related to system implementation/upgrade</t>
  </si>
  <si>
    <t>New</t>
  </si>
  <si>
    <t>Reporting Period: July data</t>
  </si>
  <si>
    <t>Incomplete data, below threshold</t>
  </si>
  <si>
    <t>PIA OR NPIA date and time</t>
  </si>
  <si>
    <t>Completeness_PIA</t>
  </si>
  <si>
    <t>Ambulance Arrival date and time</t>
  </si>
  <si>
    <t>Completeness_AMBA</t>
  </si>
  <si>
    <t>Disposition date and time</t>
  </si>
  <si>
    <t>Completeness_DISP</t>
  </si>
  <si>
    <t>Patient Left ED date and time</t>
  </si>
  <si>
    <t>Completeness_LEFTED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</si>
</sst>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 #,##0.00_-;_-* &quot;-&quot;??_-;_-@_-"/>
    <numFmt numFmtId="164" formatCode="_(* #,##0.00_);_(* \(#,##0.00\);_(* &quot;-&quot;??_);_(@_)"/>
    <numFmt numFmtId="165" formatCode="_-[$€-2]* #,##0.00_-;\-[$€-2]* #,##0.00_-;_-[$€-2]* &quot;-&quot;??_-"/>
    <numFmt numFmtId="166" formatCode="mmmm\ yyyy"/>
  </numFmts>
  <fonts count="117" x14ac:knownFonts="1">
    <font>
      <sz val="1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rgb="FF7C2B83"/>
      <name val="Arial"/>
      <family val="2"/>
    </font>
    <font>
      <b/>
      <sz val="12"/>
      <color rgb="FF7C2B83"/>
      <name val="Arial"/>
      <family val="2"/>
    </font>
    <font>
      <sz val="11"/>
      <name val="Arial"/>
      <family val="2"/>
    </font>
    <font>
      <b/>
      <sz val="11"/>
      <color indexed="9"/>
      <name val="Arial"/>
      <family val="2"/>
    </font>
    <font>
      <sz val="10"/>
      <name val="Arial"/>
      <family val="2"/>
    </font>
    <font>
      <u/>
      <sz val="11"/>
      <color theme="10"/>
      <name val="Arial"/>
      <family val="2"/>
    </font>
    <font>
      <sz val="10"/>
      <color theme="1"/>
      <name val="Arial"/>
      <family val="2"/>
    </font>
    <font>
      <sz val="11"/>
      <name val="Arial Narrow"/>
      <family val="2"/>
    </font>
    <font>
      <sz val="10"/>
      <name val="MS Sans Serif"/>
    </font>
    <font>
      <sz val="10"/>
      <color theme="0"/>
      <name val="Arial"/>
      <family val="2"/>
    </font>
    <font>
      <sz val="10"/>
      <color indexed="8"/>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1"/>
      <name val="Arial"/>
      <family val="2"/>
    </font>
    <font>
      <b/>
      <sz val="11"/>
      <color indexed="9"/>
      <name val="Arial Narrow"/>
      <family val="2"/>
    </font>
    <font>
      <b/>
      <sz val="10"/>
      <color theme="0"/>
      <name val="Arial"/>
      <family val="2"/>
    </font>
    <font>
      <b/>
      <sz val="18"/>
      <color rgb="FF7C2B83"/>
      <name val="Arial Narrow"/>
      <family val="2"/>
    </font>
    <font>
      <b/>
      <sz val="11"/>
      <color rgb="FF373C74"/>
      <name val="Arial Narrow"/>
      <family val="2"/>
    </font>
    <font>
      <u/>
      <sz val="10"/>
      <color rgb="FF004488"/>
      <name val="Arial"/>
      <family val="2"/>
    </font>
    <font>
      <u/>
      <sz val="10"/>
      <color rgb="FF0066AA"/>
      <name val="Arial"/>
      <family val="2"/>
    </font>
    <font>
      <u/>
      <sz val="11"/>
      <color theme="10"/>
      <name val="Arial Narrow"/>
      <family val="2"/>
    </font>
    <font>
      <sz val="11"/>
      <color indexed="8"/>
      <name val="Calibri"/>
      <family val="2"/>
    </font>
    <font>
      <sz val="10"/>
      <name val="MS Sans Serif"/>
      <family val="2"/>
    </font>
    <font>
      <sz val="10"/>
      <color rgb="FF9C0006"/>
      <name val="Arial"/>
      <family val="2"/>
    </font>
    <font>
      <b/>
      <sz val="10"/>
      <color rgb="FFFA7D0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9.5"/>
      <color indexed="12"/>
      <name val="Arial"/>
      <family val="2"/>
    </font>
    <font>
      <u/>
      <sz val="11"/>
      <color theme="10"/>
      <name val="Calibri"/>
      <family val="2"/>
      <scheme val="minor"/>
    </font>
    <font>
      <u/>
      <sz val="10"/>
      <color theme="10"/>
      <name val="Arial"/>
      <family val="2"/>
    </font>
    <font>
      <u/>
      <sz val="7.5"/>
      <color indexed="12"/>
      <name val="Arial"/>
      <family val="2"/>
    </font>
    <font>
      <u/>
      <sz val="9"/>
      <color theme="10"/>
      <name val="Arial"/>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20"/>
      <name val="Calibri"/>
      <family val="2"/>
      <scheme val="minor"/>
    </font>
    <font>
      <b/>
      <sz val="20"/>
      <color rgb="FF7C2B83"/>
      <name val="Calibri"/>
      <family val="2"/>
      <scheme val="minor"/>
    </font>
    <font>
      <b/>
      <sz val="16"/>
      <name val="Calibri"/>
      <family val="2"/>
      <scheme val="minor"/>
    </font>
    <font>
      <b/>
      <sz val="12"/>
      <color rgb="FF7C2B83"/>
      <name val="Calibri"/>
      <family val="2"/>
      <scheme val="minor"/>
    </font>
    <font>
      <sz val="10"/>
      <color rgb="FF7C2B83"/>
      <name val="Calibri"/>
      <family val="2"/>
      <scheme val="minor"/>
    </font>
    <font>
      <b/>
      <sz val="12"/>
      <name val="Calibri"/>
      <family val="2"/>
      <scheme val="minor"/>
    </font>
    <font>
      <sz val="11"/>
      <color rgb="FF7C2B83"/>
      <name val="Calibri"/>
      <family val="2"/>
      <scheme val="minor"/>
    </font>
    <font>
      <sz val="9"/>
      <color rgb="FF7C2B83"/>
      <name val="Calibri"/>
      <family val="2"/>
      <scheme val="minor"/>
    </font>
    <font>
      <sz val="11"/>
      <name val="Calibri"/>
      <family val="2"/>
      <scheme val="minor"/>
    </font>
    <font>
      <sz val="10"/>
      <name val="Calibri"/>
      <family val="2"/>
      <scheme val="minor"/>
    </font>
    <font>
      <b/>
      <sz val="10"/>
      <color theme="1"/>
      <name val="Calibri"/>
      <family val="2"/>
      <scheme val="minor"/>
    </font>
    <font>
      <b/>
      <sz val="10"/>
      <color theme="0"/>
      <name val="Calibri"/>
      <family val="2"/>
      <scheme val="minor"/>
    </font>
    <font>
      <sz val="10"/>
      <color theme="1"/>
      <name val="Calibri"/>
      <family val="2"/>
      <scheme val="minor"/>
    </font>
    <font>
      <sz val="11"/>
      <color rgb="FF000000"/>
      <name val="Calibri"/>
      <family val="2"/>
      <scheme val="minor"/>
    </font>
    <font>
      <sz val="10"/>
      <color theme="0"/>
      <name val="Calibri"/>
      <family val="2"/>
      <scheme val="minor"/>
    </font>
    <font>
      <b/>
      <sz val="14"/>
      <color theme="0"/>
      <name val="Calibri"/>
      <family val="2"/>
      <scheme val="minor"/>
    </font>
    <font>
      <b/>
      <sz val="11"/>
      <name val="Arial"/>
      <family val="2"/>
    </font>
    <font>
      <sz val="10"/>
      <color rgb="FF000000"/>
      <name val="Calibri"/>
      <family val="2"/>
    </font>
    <font>
      <sz val="10"/>
      <name val="Calibri"/>
      <family val="2"/>
    </font>
    <font>
      <sz val="10"/>
      <color rgb="FFFF0000"/>
      <name val="Calibri"/>
      <family val="2"/>
    </font>
    <font>
      <sz val="11"/>
      <color rgb="FF000000"/>
      <name val="Calibri"/>
      <family val="2"/>
    </font>
    <font>
      <sz val="8"/>
      <name val="Arial"/>
      <family val="2"/>
    </font>
    <font>
      <sz val="10"/>
      <color theme="1"/>
      <name val="Calibri"/>
      <family val="2"/>
    </font>
    <font>
      <sz val="11"/>
      <color theme="0"/>
      <name val="Calibri"/>
      <family val="2"/>
    </font>
    <font>
      <b/>
      <sz val="8"/>
      <color rgb="FF333333"/>
      <name val="Arial"/>
      <family val="2"/>
    </font>
    <font>
      <sz val="10"/>
      <color rgb="FFFF0000"/>
      <name val="Calibri"/>
      <family val="2"/>
      <scheme val="minor"/>
    </font>
    <font>
      <u/>
      <sz val="10"/>
      <color theme="0"/>
      <name val="Calibri"/>
      <family val="2"/>
      <scheme val="minor"/>
    </font>
  </fonts>
  <fills count="62">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73C7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00B2DF"/>
        <bgColor indexed="64"/>
      </patternFill>
    </fill>
    <fill>
      <patternFill patternType="solid">
        <fgColor rgb="FFC1B28F"/>
        <bgColor indexed="64"/>
      </patternFill>
    </fill>
    <fill>
      <patternFill patternType="solid">
        <fgColor rgb="FFFFFF00"/>
        <bgColor indexed="64"/>
      </patternFill>
    </fill>
  </fills>
  <borders count="68">
    <border>
      <left/>
      <right/>
      <top/>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right/>
      <top/>
      <bottom style="thick">
        <color rgb="FF7C2B83"/>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rgb="FF00B2DF"/>
      </left>
      <right/>
      <top style="medium">
        <color rgb="FF00B2DF"/>
      </top>
      <bottom/>
      <diagonal/>
    </border>
    <border>
      <left/>
      <right/>
      <top style="medium">
        <color rgb="FF00B2DF"/>
      </top>
      <bottom/>
      <diagonal/>
    </border>
    <border>
      <left/>
      <right style="medium">
        <color rgb="FF00B2DF"/>
      </right>
      <top style="medium">
        <color rgb="FF00B2DF"/>
      </top>
      <bottom/>
      <diagonal/>
    </border>
    <border>
      <left style="medium">
        <color rgb="FF00B2DF"/>
      </left>
      <right/>
      <top/>
      <bottom/>
      <diagonal/>
    </border>
    <border>
      <left/>
      <right style="medium">
        <color rgb="FF00B2DF"/>
      </right>
      <top/>
      <bottom/>
      <diagonal/>
    </border>
    <border>
      <left style="medium">
        <color rgb="FF00B2DF"/>
      </left>
      <right/>
      <top/>
      <bottom style="medium">
        <color rgb="FF00B2DF"/>
      </bottom>
      <diagonal/>
    </border>
    <border>
      <left/>
      <right/>
      <top/>
      <bottom style="medium">
        <color rgb="FF00B2DF"/>
      </bottom>
      <diagonal/>
    </border>
    <border>
      <left/>
      <right style="medium">
        <color rgb="FF00B2DF"/>
      </right>
      <top/>
      <bottom style="medium">
        <color rgb="FF00B2DF"/>
      </bottom>
      <diagonal/>
    </border>
    <border>
      <left style="thin">
        <color rgb="FF00B2DF"/>
      </left>
      <right/>
      <top style="thin">
        <color rgb="FF00B2DF"/>
      </top>
      <bottom/>
      <diagonal/>
    </border>
    <border>
      <left/>
      <right/>
      <top style="thin">
        <color rgb="FF00B2DF"/>
      </top>
      <bottom/>
      <diagonal/>
    </border>
    <border>
      <left style="thin">
        <color rgb="FF00B2DF"/>
      </left>
      <right/>
      <top/>
      <bottom/>
      <diagonal/>
    </border>
    <border>
      <left/>
      <right style="thin">
        <color rgb="FF00B2DF"/>
      </right>
      <top style="medium">
        <color indexed="64"/>
      </top>
      <bottom style="medium">
        <color indexed="64"/>
      </bottom>
      <diagonal/>
    </border>
    <border>
      <left style="thin">
        <color rgb="FF00B2DF"/>
      </left>
      <right style="thin">
        <color indexed="64"/>
      </right>
      <top style="thin">
        <color indexed="64"/>
      </top>
      <bottom style="thin">
        <color indexed="64"/>
      </bottom>
      <diagonal/>
    </border>
    <border>
      <left style="thin">
        <color rgb="FF00B2DF"/>
      </left>
      <right style="thin">
        <color indexed="64"/>
      </right>
      <top style="thin">
        <color indexed="64"/>
      </top>
      <bottom/>
      <diagonal/>
    </border>
    <border>
      <left style="thin">
        <color rgb="FF00B2DF"/>
      </left>
      <right/>
      <top/>
      <bottom style="medium">
        <color indexed="64"/>
      </bottom>
      <diagonal/>
    </border>
    <border>
      <left/>
      <right style="thin">
        <color rgb="FF00B2DF"/>
      </right>
      <top/>
      <bottom style="medium">
        <color indexed="64"/>
      </bottom>
      <diagonal/>
    </border>
    <border>
      <left style="thin">
        <color rgb="FF00B2DF"/>
      </left>
      <right/>
      <top style="medium">
        <color indexed="64"/>
      </top>
      <bottom/>
      <diagonal/>
    </border>
    <border>
      <left style="thin">
        <color rgb="FF00B2DF"/>
      </left>
      <right style="thin">
        <color theme="0"/>
      </right>
      <top style="thin">
        <color rgb="FF00B2DF"/>
      </top>
      <bottom/>
      <diagonal/>
    </border>
    <border>
      <left style="thin">
        <color theme="0"/>
      </left>
      <right style="thin">
        <color theme="0"/>
      </right>
      <top style="thin">
        <color rgb="FF00B2DF"/>
      </top>
      <bottom/>
      <diagonal/>
    </border>
    <border>
      <left style="thin">
        <color theme="0"/>
      </left>
      <right style="thin">
        <color rgb="FF00B2DF"/>
      </right>
      <top style="thin">
        <color rgb="FF00B2DF"/>
      </top>
      <bottom/>
      <diagonal/>
    </border>
    <border>
      <left style="thin">
        <color indexed="64"/>
      </left>
      <right style="thin">
        <color rgb="FF00B2DF"/>
      </right>
      <top style="thin">
        <color indexed="64"/>
      </top>
      <bottom/>
      <diagonal/>
    </border>
    <border>
      <left style="thin">
        <color rgb="FF00B2DF"/>
      </left>
      <right/>
      <top style="thin">
        <color rgb="FF00B2DF"/>
      </top>
      <bottom style="thin">
        <color rgb="FF00B2DF"/>
      </bottom>
      <diagonal/>
    </border>
    <border>
      <left/>
      <right/>
      <top style="thin">
        <color rgb="FF00B2DF"/>
      </top>
      <bottom style="thin">
        <color rgb="FF00B2DF"/>
      </bottom>
      <diagonal/>
    </border>
    <border>
      <left/>
      <right style="thin">
        <color rgb="FF00B2DF"/>
      </right>
      <top style="thin">
        <color rgb="FF00B2DF"/>
      </top>
      <bottom style="thin">
        <color rgb="FF00B2DF"/>
      </bottom>
      <diagonal/>
    </border>
    <border>
      <left style="medium">
        <color rgb="FF00B2DF"/>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B2DF"/>
      </right>
      <top/>
      <bottom style="medium">
        <color indexed="64"/>
      </bottom>
      <diagonal/>
    </border>
    <border>
      <left/>
      <right style="medium">
        <color indexed="64"/>
      </right>
      <top style="medium">
        <color rgb="FF00CCFF"/>
      </top>
      <bottom style="medium">
        <color indexed="64"/>
      </bottom>
      <diagonal/>
    </border>
    <border>
      <left/>
      <right style="medium">
        <color rgb="FF00CCFF"/>
      </right>
      <top style="medium">
        <color rgb="FF00CCFF"/>
      </top>
      <bottom style="medium">
        <color indexed="64"/>
      </bottom>
      <diagonal/>
    </border>
    <border>
      <left/>
      <right style="medium">
        <color indexed="64"/>
      </right>
      <top style="medium">
        <color indexed="64"/>
      </top>
      <bottom style="medium">
        <color indexed="64"/>
      </bottom>
      <diagonal/>
    </border>
    <border>
      <left/>
      <right style="medium">
        <color rgb="FF00B2DF"/>
      </right>
      <top style="medium">
        <color indexed="64"/>
      </top>
      <bottom style="medium">
        <color indexed="64"/>
      </bottom>
      <diagonal/>
    </border>
    <border>
      <left style="medium">
        <color rgb="FF00B2DF"/>
      </left>
      <right style="medium">
        <color indexed="64"/>
      </right>
      <top/>
      <bottom style="medium">
        <color indexed="64"/>
      </bottom>
      <diagonal/>
    </border>
    <border>
      <left style="thin">
        <color theme="0"/>
      </left>
      <right/>
      <top style="medium">
        <color indexed="64"/>
      </top>
      <bottom style="thin">
        <color indexed="64"/>
      </bottom>
      <diagonal/>
    </border>
    <border>
      <left style="thin">
        <color theme="0"/>
      </left>
      <right/>
      <top style="medium">
        <color indexed="64"/>
      </top>
      <bottom/>
      <diagonal/>
    </border>
    <border>
      <left style="thin">
        <color theme="0"/>
      </left>
      <right style="thin">
        <color theme="0"/>
      </right>
      <top style="medium">
        <color indexed="64"/>
      </top>
      <bottom style="thin">
        <color indexed="64"/>
      </bottom>
      <diagonal/>
    </border>
    <border>
      <left style="thin">
        <color theme="0"/>
      </left>
      <right style="thin">
        <color theme="0"/>
      </right>
      <top style="medium">
        <color indexed="64"/>
      </top>
      <bottom/>
      <diagonal/>
    </border>
    <border>
      <left style="thin">
        <color theme="0"/>
      </left>
      <right/>
      <top/>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s>
  <cellStyleXfs count="778">
    <xf numFmtId="0" fontId="0" fillId="0" borderId="0">
      <alignment horizontal="left"/>
    </xf>
    <xf numFmtId="0" fontId="20" fillId="0" borderId="3">
      <alignment horizontal="left" wrapText="1"/>
    </xf>
    <xf numFmtId="0" fontId="21" fillId="0" borderId="0">
      <alignment vertical="center"/>
    </xf>
    <xf numFmtId="0" fontId="22" fillId="0" borderId="2"/>
    <xf numFmtId="0" fontId="23" fillId="2" borderId="1">
      <alignment vertical="center" wrapText="1"/>
    </xf>
    <xf numFmtId="0" fontId="25" fillId="0" borderId="0" applyNumberFormat="0" applyFill="0" applyBorder="0" applyAlignment="0" applyProtection="0">
      <alignment horizontal="left"/>
    </xf>
    <xf numFmtId="0" fontId="26" fillId="0" borderId="0"/>
    <xf numFmtId="0" fontId="24" fillId="0" borderId="0"/>
    <xf numFmtId="0" fontId="24" fillId="0" borderId="0"/>
    <xf numFmtId="0" fontId="24" fillId="0" borderId="0"/>
    <xf numFmtId="0" fontId="27" fillId="0" borderId="0">
      <alignment horizontal="left"/>
    </xf>
    <xf numFmtId="0" fontId="19" fillId="0" borderId="0"/>
    <xf numFmtId="0" fontId="24" fillId="0" borderId="0"/>
    <xf numFmtId="0" fontId="26" fillId="0" borderId="0"/>
    <xf numFmtId="0" fontId="19" fillId="0" borderId="0"/>
    <xf numFmtId="0" fontId="27" fillId="0" borderId="0">
      <alignment horizontal="left"/>
    </xf>
    <xf numFmtId="0" fontId="18" fillId="0" borderId="0"/>
    <xf numFmtId="0" fontId="26" fillId="0" borderId="0"/>
    <xf numFmtId="0" fontId="28" fillId="0" borderId="0"/>
    <xf numFmtId="0" fontId="21" fillId="0" borderId="0">
      <alignment vertical="center"/>
    </xf>
    <xf numFmtId="0" fontId="24" fillId="0" borderId="0"/>
    <xf numFmtId="0" fontId="31" fillId="0" borderId="0" applyNumberFormat="0" applyFill="0" applyBorder="0" applyAlignment="0" applyProtection="0"/>
    <xf numFmtId="0" fontId="32" fillId="0" borderId="10" applyNumberFormat="0" applyFill="0" applyAlignment="0" applyProtection="0"/>
    <xf numFmtId="0" fontId="33" fillId="0" borderId="11" applyNumberFormat="0" applyFill="0" applyAlignment="0" applyProtection="0"/>
    <xf numFmtId="0" fontId="34" fillId="0" borderId="12" applyNumberFormat="0" applyFill="0" applyAlignment="0" applyProtection="0"/>
    <xf numFmtId="0" fontId="34" fillId="0" borderId="0" applyNumberFormat="0" applyFill="0" applyBorder="0" applyAlignment="0" applyProtection="0"/>
    <xf numFmtId="0" fontId="35" fillId="5" borderId="0" applyNumberFormat="0" applyBorder="0" applyAlignment="0" applyProtection="0"/>
    <xf numFmtId="0" fontId="36" fillId="6" borderId="0" applyNumberFormat="0" applyBorder="0" applyAlignment="0" applyProtection="0"/>
    <xf numFmtId="0" fontId="37" fillId="7" borderId="0" applyNumberFormat="0" applyBorder="0" applyAlignment="0" applyProtection="0"/>
    <xf numFmtId="0" fontId="38" fillId="8" borderId="13" applyNumberFormat="0" applyAlignment="0" applyProtection="0"/>
    <xf numFmtId="0" fontId="39" fillId="9" borderId="14" applyNumberFormat="0" applyAlignment="0" applyProtection="0"/>
    <xf numFmtId="0" fontId="40" fillId="9" borderId="13" applyNumberFormat="0" applyAlignment="0" applyProtection="0"/>
    <xf numFmtId="0" fontId="41" fillId="0" borderId="15" applyNumberFormat="0" applyFill="0" applyAlignment="0" applyProtection="0"/>
    <xf numFmtId="0" fontId="42" fillId="10" borderId="16" applyNumberFormat="0" applyAlignment="0" applyProtection="0"/>
    <xf numFmtId="0" fontId="43" fillId="0" borderId="0" applyNumberFormat="0" applyFill="0" applyBorder="0" applyAlignment="0" applyProtection="0"/>
    <xf numFmtId="0" fontId="44" fillId="0" borderId="0" applyNumberFormat="0" applyFill="0" applyBorder="0" applyAlignment="0" applyProtection="0"/>
    <xf numFmtId="0" fontId="45" fillId="0" borderId="18" applyNumberFormat="0" applyFill="0" applyAlignment="0" applyProtection="0"/>
    <xf numFmtId="0" fontId="46" fillId="12"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46" fillId="15" borderId="0" applyNumberFormat="0" applyBorder="0" applyAlignment="0" applyProtection="0"/>
    <xf numFmtId="0" fontId="46" fillId="16"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46" fillId="19" borderId="0" applyNumberFormat="0" applyBorder="0" applyAlignment="0" applyProtection="0"/>
    <xf numFmtId="0" fontId="46" fillId="20"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46" fillId="23" borderId="0" applyNumberFormat="0" applyBorder="0" applyAlignment="0" applyProtection="0"/>
    <xf numFmtId="0" fontId="46"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46" fillId="27" borderId="0" applyNumberFormat="0" applyBorder="0" applyAlignment="0" applyProtection="0"/>
    <xf numFmtId="0" fontId="46" fillId="28"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46" fillId="31" borderId="0" applyNumberFormat="0" applyBorder="0" applyAlignment="0" applyProtection="0"/>
    <xf numFmtId="0" fontId="46" fillId="32"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46" fillId="35" borderId="0" applyNumberFormat="0" applyBorder="0" applyAlignment="0" applyProtection="0"/>
    <xf numFmtId="0" fontId="17" fillId="0" borderId="0"/>
    <xf numFmtId="0" fontId="17" fillId="11" borderId="17" applyNumberFormat="0" applyFont="0" applyAlignment="0" applyProtection="0"/>
    <xf numFmtId="0" fontId="16" fillId="0" borderId="0"/>
    <xf numFmtId="0" fontId="48" fillId="36" borderId="1">
      <alignment vertical="center" wrapText="1"/>
    </xf>
    <xf numFmtId="0" fontId="16" fillId="0" borderId="0"/>
    <xf numFmtId="9" fontId="16" fillId="0" borderId="0" applyFont="0" applyFill="0" applyBorder="0" applyAlignment="0" applyProtection="0"/>
    <xf numFmtId="0" fontId="15" fillId="0" borderId="0"/>
    <xf numFmtId="0" fontId="26" fillId="0" borderId="0"/>
    <xf numFmtId="9" fontId="26" fillId="0" borderId="0" applyFont="0" applyFill="0" applyBorder="0" applyAlignment="0" applyProtection="0"/>
    <xf numFmtId="164" fontId="26" fillId="0" borderId="0" applyFont="0" applyFill="0" applyBorder="0" applyAlignment="0" applyProtection="0"/>
    <xf numFmtId="0" fontId="15" fillId="13" borderId="0" applyNumberFormat="0" applyBorder="0" applyAlignment="0" applyProtection="0"/>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46" fillId="15" borderId="0" applyNumberFormat="0" applyBorder="0" applyAlignment="0" applyProtection="0"/>
    <xf numFmtId="0" fontId="46" fillId="19" borderId="0" applyNumberFormat="0" applyBorder="0" applyAlignment="0" applyProtection="0"/>
    <xf numFmtId="0" fontId="46" fillId="23" borderId="0" applyNumberFormat="0" applyBorder="0" applyAlignment="0" applyProtection="0"/>
    <xf numFmtId="0" fontId="46" fillId="27" borderId="0" applyNumberFormat="0" applyBorder="0" applyAlignment="0" applyProtection="0"/>
    <xf numFmtId="0" fontId="46" fillId="31" borderId="0" applyNumberFormat="0" applyBorder="0" applyAlignment="0" applyProtection="0"/>
    <xf numFmtId="0" fontId="46" fillId="35" borderId="0" applyNumberFormat="0" applyBorder="0" applyAlignment="0" applyProtection="0"/>
    <xf numFmtId="0" fontId="46" fillId="12" borderId="0" applyNumberFormat="0" applyBorder="0" applyAlignment="0" applyProtection="0"/>
    <xf numFmtId="0" fontId="46" fillId="16" borderId="0" applyNumberFormat="0" applyBorder="0" applyAlignment="0" applyProtection="0"/>
    <xf numFmtId="0" fontId="46" fillId="20" borderId="0" applyNumberFormat="0" applyBorder="0" applyAlignment="0" applyProtection="0"/>
    <xf numFmtId="0" fontId="46" fillId="24" borderId="0" applyNumberFormat="0" applyBorder="0" applyAlignment="0" applyProtection="0"/>
    <xf numFmtId="0" fontId="46" fillId="28" borderId="0" applyNumberFormat="0" applyBorder="0" applyAlignment="0" applyProtection="0"/>
    <xf numFmtId="0" fontId="46" fillId="32" borderId="0" applyNumberFormat="0" applyBorder="0" applyAlignment="0" applyProtection="0"/>
    <xf numFmtId="0" fontId="27" fillId="0" borderId="2"/>
    <xf numFmtId="0" fontId="50" fillId="0" borderId="3">
      <alignment horizontal="left" wrapText="1"/>
    </xf>
    <xf numFmtId="0" fontId="51" fillId="0" borderId="0">
      <alignment vertical="center"/>
    </xf>
    <xf numFmtId="0" fontId="36" fillId="6" borderId="0" applyNumberFormat="0" applyBorder="0" applyAlignment="0" applyProtection="0"/>
    <xf numFmtId="0" fontId="40" fillId="9" borderId="13" applyNumberFormat="0" applyAlignment="0" applyProtection="0"/>
    <xf numFmtId="0" fontId="42" fillId="10" borderId="16" applyNumberFormat="0" applyAlignment="0" applyProtection="0"/>
    <xf numFmtId="164" fontId="24" fillId="0" borderId="0" applyFont="0" applyFill="0" applyBorder="0" applyAlignment="0" applyProtection="0"/>
    <xf numFmtId="164" fontId="27"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0" fontId="44"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35" fillId="5" borderId="0" applyNumberFormat="0" applyBorder="0" applyAlignment="0" applyProtection="0"/>
    <xf numFmtId="0" fontId="32" fillId="0" borderId="10" applyNumberFormat="0" applyFill="0" applyAlignment="0" applyProtection="0"/>
    <xf numFmtId="0" fontId="33" fillId="0" borderId="11" applyNumberFormat="0" applyFill="0" applyAlignment="0" applyProtection="0"/>
    <xf numFmtId="0" fontId="34" fillId="0" borderId="12" applyNumberFormat="0" applyFill="0" applyAlignment="0" applyProtection="0"/>
    <xf numFmtId="0" fontId="34"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alignment horizontal="left"/>
    </xf>
    <xf numFmtId="0" fontId="38" fillId="8" borderId="13" applyNumberFormat="0" applyAlignment="0" applyProtection="0"/>
    <xf numFmtId="0" fontId="41" fillId="0" borderId="15" applyNumberFormat="0" applyFill="0" applyAlignment="0" applyProtection="0"/>
    <xf numFmtId="0" fontId="37" fillId="7" borderId="0" applyNumberFormat="0" applyBorder="0" applyAlignment="0" applyProtection="0"/>
    <xf numFmtId="0" fontId="15"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6"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5" fillId="0" borderId="0"/>
    <xf numFmtId="0" fontId="24" fillId="0" borderId="0"/>
    <xf numFmtId="0" fontId="24" fillId="0" borderId="0"/>
    <xf numFmtId="0" fontId="24" fillId="0" borderId="0"/>
    <xf numFmtId="0" fontId="15" fillId="0" borderId="0"/>
    <xf numFmtId="0" fontId="24" fillId="0" borderId="0"/>
    <xf numFmtId="0" fontId="26" fillId="0" borderId="0"/>
    <xf numFmtId="0" fontId="24" fillId="0" borderId="0"/>
    <xf numFmtId="0" fontId="24" fillId="0" borderId="0"/>
    <xf numFmtId="0" fontId="15" fillId="0" borderId="0"/>
    <xf numFmtId="0" fontId="55" fillId="0" borderId="0"/>
    <xf numFmtId="0" fontId="26" fillId="0" borderId="0"/>
    <xf numFmtId="0" fontId="15" fillId="11" borderId="17" applyNumberFormat="0" applyFont="0" applyAlignment="0" applyProtection="0"/>
    <xf numFmtId="0" fontId="30" fillId="11" borderId="17" applyNumberFormat="0" applyFont="0" applyAlignment="0" applyProtection="0"/>
    <xf numFmtId="0" fontId="30" fillId="11" borderId="17" applyNumberFormat="0" applyFont="0" applyAlignment="0" applyProtection="0"/>
    <xf numFmtId="0" fontId="30" fillId="11" borderId="17" applyNumberFormat="0" applyFont="0" applyAlignment="0" applyProtection="0"/>
    <xf numFmtId="0" fontId="30" fillId="11" borderId="17" applyNumberFormat="0" applyFont="0" applyAlignment="0" applyProtection="0"/>
    <xf numFmtId="0" fontId="30" fillId="11" borderId="17" applyNumberFormat="0" applyFont="0" applyAlignment="0" applyProtection="0"/>
    <xf numFmtId="0" fontId="30" fillId="11" borderId="17" applyNumberFormat="0" applyFont="0" applyAlignment="0" applyProtection="0"/>
    <xf numFmtId="0" fontId="30" fillId="11" borderId="17" applyNumberFormat="0" applyFont="0" applyAlignment="0" applyProtection="0"/>
    <xf numFmtId="0" fontId="39" fillId="9" borderId="14" applyNumberFormat="0" applyAlignment="0" applyProtection="0"/>
    <xf numFmtId="9" fontId="24" fillId="0" borderId="0" applyFont="0" applyFill="0" applyBorder="0" applyAlignment="0" applyProtection="0"/>
    <xf numFmtId="9" fontId="27"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5" fillId="0" borderId="18" applyNumberFormat="0" applyFill="0" applyAlignment="0" applyProtection="0"/>
    <xf numFmtId="0" fontId="43" fillId="0" borderId="0" applyNumberFormat="0" applyFill="0" applyBorder="0" applyAlignment="0" applyProtection="0"/>
    <xf numFmtId="0" fontId="56" fillId="0" borderId="0"/>
    <xf numFmtId="0" fontId="55" fillId="37" borderId="0" applyNumberFormat="0" applyBorder="0" applyAlignment="0" applyProtection="0"/>
    <xf numFmtId="0" fontId="24" fillId="0" borderId="0"/>
    <xf numFmtId="0" fontId="24" fillId="0" borderId="0"/>
    <xf numFmtId="0" fontId="24" fillId="0" borderId="0"/>
    <xf numFmtId="0" fontId="15" fillId="0" borderId="0"/>
    <xf numFmtId="0" fontId="15" fillId="13" borderId="0" applyNumberFormat="0" applyBorder="0" applyAlignment="0" applyProtection="0"/>
    <xf numFmtId="0" fontId="15" fillId="13" borderId="0" applyNumberFormat="0" applyBorder="0" applyAlignment="0" applyProtection="0"/>
    <xf numFmtId="0" fontId="15" fillId="13" borderId="0" applyNumberFormat="0" applyBorder="0" applyAlignment="0" applyProtection="0"/>
    <xf numFmtId="0" fontId="26" fillId="13" borderId="0" applyNumberFormat="0" applyBorder="0" applyAlignment="0" applyProtection="0"/>
    <xf numFmtId="0" fontId="55" fillId="38"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26" fillId="17" borderId="0" applyNumberFormat="0" applyBorder="0" applyAlignment="0" applyProtection="0"/>
    <xf numFmtId="0" fontId="55" fillId="39" borderId="0" applyNumberFormat="0" applyBorder="0" applyAlignment="0" applyProtection="0"/>
    <xf numFmtId="0" fontId="15" fillId="21" borderId="0" applyNumberFormat="0" applyBorder="0" applyAlignment="0" applyProtection="0"/>
    <xf numFmtId="0" fontId="15" fillId="21" borderId="0" applyNumberFormat="0" applyBorder="0" applyAlignment="0" applyProtection="0"/>
    <xf numFmtId="0" fontId="15" fillId="21" borderId="0" applyNumberFormat="0" applyBorder="0" applyAlignment="0" applyProtection="0"/>
    <xf numFmtId="0" fontId="26" fillId="21" borderId="0" applyNumberFormat="0" applyBorder="0" applyAlignment="0" applyProtection="0"/>
    <xf numFmtId="0" fontId="55" fillId="40"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26" fillId="25" borderId="0" applyNumberFormat="0" applyBorder="0" applyAlignment="0" applyProtection="0"/>
    <xf numFmtId="0" fontId="55" fillId="41" borderId="0" applyNumberFormat="0" applyBorder="0" applyAlignment="0" applyProtection="0"/>
    <xf numFmtId="0" fontId="15" fillId="29" borderId="0" applyNumberFormat="0" applyBorder="0" applyAlignment="0" applyProtection="0"/>
    <xf numFmtId="0" fontId="15" fillId="29" borderId="0" applyNumberFormat="0" applyBorder="0" applyAlignment="0" applyProtection="0"/>
    <xf numFmtId="0" fontId="15" fillId="29" borderId="0" applyNumberFormat="0" applyBorder="0" applyAlignment="0" applyProtection="0"/>
    <xf numFmtId="0" fontId="26" fillId="29" borderId="0" applyNumberFormat="0" applyBorder="0" applyAlignment="0" applyProtection="0"/>
    <xf numFmtId="0" fontId="55" fillId="42"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26" fillId="33" borderId="0" applyNumberFormat="0" applyBorder="0" applyAlignment="0" applyProtection="0"/>
    <xf numFmtId="0" fontId="55" fillId="43"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26" fillId="14" borderId="0" applyNumberFormat="0" applyBorder="0" applyAlignment="0" applyProtection="0"/>
    <xf numFmtId="0" fontId="55" fillId="44"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26" fillId="18" borderId="0" applyNumberFormat="0" applyBorder="0" applyAlignment="0" applyProtection="0"/>
    <xf numFmtId="0" fontId="55" fillId="45"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26" fillId="22" borderId="0" applyNumberFormat="0" applyBorder="0" applyAlignment="0" applyProtection="0"/>
    <xf numFmtId="0" fontId="55" fillId="40"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26" fillId="26" borderId="0" applyNumberFormat="0" applyBorder="0" applyAlignment="0" applyProtection="0"/>
    <xf numFmtId="0" fontId="55" fillId="43"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26" fillId="30" borderId="0" applyNumberFormat="0" applyBorder="0" applyAlignment="0" applyProtection="0"/>
    <xf numFmtId="0" fontId="55" fillId="46"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26" fillId="34" borderId="0" applyNumberFormat="0" applyBorder="0" applyAlignment="0" applyProtection="0"/>
    <xf numFmtId="0" fontId="69" fillId="47" borderId="0" applyNumberFormat="0" applyBorder="0" applyAlignment="0" applyProtection="0"/>
    <xf numFmtId="0" fontId="46" fillId="15" borderId="0" applyNumberFormat="0" applyBorder="0" applyAlignment="0" applyProtection="0"/>
    <xf numFmtId="0" fontId="29" fillId="15" borderId="0" applyNumberFormat="0" applyBorder="0" applyAlignment="0" applyProtection="0"/>
    <xf numFmtId="0" fontId="69" fillId="44" borderId="0" applyNumberFormat="0" applyBorder="0" applyAlignment="0" applyProtection="0"/>
    <xf numFmtId="0" fontId="46" fillId="19" borderId="0" applyNumberFormat="0" applyBorder="0" applyAlignment="0" applyProtection="0"/>
    <xf numFmtId="0" fontId="29" fillId="19" borderId="0" applyNumberFormat="0" applyBorder="0" applyAlignment="0" applyProtection="0"/>
    <xf numFmtId="0" fontId="69" fillId="45" borderId="0" applyNumberFormat="0" applyBorder="0" applyAlignment="0" applyProtection="0"/>
    <xf numFmtId="0" fontId="46" fillId="23" borderId="0" applyNumberFormat="0" applyBorder="0" applyAlignment="0" applyProtection="0"/>
    <xf numFmtId="0" fontId="29" fillId="23" borderId="0" applyNumberFormat="0" applyBorder="0" applyAlignment="0" applyProtection="0"/>
    <xf numFmtId="0" fontId="69" fillId="48" borderId="0" applyNumberFormat="0" applyBorder="0" applyAlignment="0" applyProtection="0"/>
    <xf numFmtId="0" fontId="46" fillId="27" borderId="0" applyNumberFormat="0" applyBorder="0" applyAlignment="0" applyProtection="0"/>
    <xf numFmtId="0" fontId="29" fillId="27" borderId="0" applyNumberFormat="0" applyBorder="0" applyAlignment="0" applyProtection="0"/>
    <xf numFmtId="0" fontId="69" fillId="49" borderId="0" applyNumberFormat="0" applyBorder="0" applyAlignment="0" applyProtection="0"/>
    <xf numFmtId="0" fontId="46" fillId="31" borderId="0" applyNumberFormat="0" applyBorder="0" applyAlignment="0" applyProtection="0"/>
    <xf numFmtId="0" fontId="29" fillId="31" borderId="0" applyNumberFormat="0" applyBorder="0" applyAlignment="0" applyProtection="0"/>
    <xf numFmtId="0" fontId="69" fillId="50" borderId="0" applyNumberFormat="0" applyBorder="0" applyAlignment="0" applyProtection="0"/>
    <xf numFmtId="0" fontId="46" fillId="35" borderId="0" applyNumberFormat="0" applyBorder="0" applyAlignment="0" applyProtection="0"/>
    <xf numFmtId="0" fontId="29" fillId="35" borderId="0" applyNumberFormat="0" applyBorder="0" applyAlignment="0" applyProtection="0"/>
    <xf numFmtId="0" fontId="69" fillId="51" borderId="0" applyNumberFormat="0" applyBorder="0" applyAlignment="0" applyProtection="0"/>
    <xf numFmtId="0" fontId="46" fillId="12" borderId="0" applyNumberFormat="0" applyBorder="0" applyAlignment="0" applyProtection="0"/>
    <xf numFmtId="0" fontId="29" fillId="12" borderId="0" applyNumberFormat="0" applyBorder="0" applyAlignment="0" applyProtection="0"/>
    <xf numFmtId="0" fontId="69" fillId="52" borderId="0" applyNumberFormat="0" applyBorder="0" applyAlignment="0" applyProtection="0"/>
    <xf numFmtId="0" fontId="46" fillId="16" borderId="0" applyNumberFormat="0" applyBorder="0" applyAlignment="0" applyProtection="0"/>
    <xf numFmtId="0" fontId="29" fillId="16" borderId="0" applyNumberFormat="0" applyBorder="0" applyAlignment="0" applyProtection="0"/>
    <xf numFmtId="0" fontId="69" fillId="53" borderId="0" applyNumberFormat="0" applyBorder="0" applyAlignment="0" applyProtection="0"/>
    <xf numFmtId="0" fontId="46" fillId="20" borderId="0" applyNumberFormat="0" applyBorder="0" applyAlignment="0" applyProtection="0"/>
    <xf numFmtId="0" fontId="29" fillId="20" borderId="0" applyNumberFormat="0" applyBorder="0" applyAlignment="0" applyProtection="0"/>
    <xf numFmtId="0" fontId="69" fillId="48" borderId="0" applyNumberFormat="0" applyBorder="0" applyAlignment="0" applyProtection="0"/>
    <xf numFmtId="0" fontId="46" fillId="24" borderId="0" applyNumberFormat="0" applyBorder="0" applyAlignment="0" applyProtection="0"/>
    <xf numFmtId="0" fontId="29" fillId="24" borderId="0" applyNumberFormat="0" applyBorder="0" applyAlignment="0" applyProtection="0"/>
    <xf numFmtId="0" fontId="69" fillId="49" borderId="0" applyNumberFormat="0" applyBorder="0" applyAlignment="0" applyProtection="0"/>
    <xf numFmtId="0" fontId="46" fillId="28" borderId="0" applyNumberFormat="0" applyBorder="0" applyAlignment="0" applyProtection="0"/>
    <xf numFmtId="0" fontId="29" fillId="28" borderId="0" applyNumberFormat="0" applyBorder="0" applyAlignment="0" applyProtection="0"/>
    <xf numFmtId="0" fontId="69" fillId="54" borderId="0" applyNumberFormat="0" applyBorder="0" applyAlignment="0" applyProtection="0"/>
    <xf numFmtId="0" fontId="46" fillId="32" borderId="0" applyNumberFormat="0" applyBorder="0" applyAlignment="0" applyProtection="0"/>
    <xf numFmtId="0" fontId="29" fillId="32" borderId="0" applyNumberFormat="0" applyBorder="0" applyAlignment="0" applyProtection="0"/>
    <xf numFmtId="0" fontId="70" fillId="38" borderId="0" applyNumberFormat="0" applyBorder="0" applyAlignment="0" applyProtection="0"/>
    <xf numFmtId="0" fontId="36" fillId="6" borderId="0" applyNumberFormat="0" applyBorder="0" applyAlignment="0" applyProtection="0"/>
    <xf numFmtId="0" fontId="57" fillId="6" borderId="0" applyNumberFormat="0" applyBorder="0" applyAlignment="0" applyProtection="0"/>
    <xf numFmtId="0" fontId="71" fillId="55" borderId="19" applyNumberFormat="0" applyAlignment="0" applyProtection="0"/>
    <xf numFmtId="0" fontId="40" fillId="9" borderId="13" applyNumberFormat="0" applyAlignment="0" applyProtection="0"/>
    <xf numFmtId="0" fontId="58" fillId="9" borderId="13" applyNumberFormat="0" applyAlignment="0" applyProtection="0"/>
    <xf numFmtId="0" fontId="72" fillId="56" borderId="20" applyNumberFormat="0" applyAlignment="0" applyProtection="0"/>
    <xf numFmtId="0" fontId="42" fillId="10" borderId="16" applyNumberFormat="0" applyAlignment="0" applyProtection="0"/>
    <xf numFmtId="0" fontId="49" fillId="10" borderId="16" applyNumberFormat="0" applyAlignment="0" applyProtection="0"/>
    <xf numFmtId="164" fontId="24" fillId="0" borderId="0" applyFont="0" applyFill="0" applyBorder="0" applyAlignment="0" applyProtection="0"/>
    <xf numFmtId="164" fontId="24" fillId="0" borderId="0" applyFont="0" applyFill="0" applyBorder="0" applyAlignment="0" applyProtection="0"/>
    <xf numFmtId="43"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0" fontId="73" fillId="0" borderId="0" applyNumberFormat="0" applyFill="0" applyBorder="0" applyAlignment="0" applyProtection="0"/>
    <xf numFmtId="0" fontId="44" fillId="0" borderId="0" applyNumberFormat="0" applyFill="0" applyBorder="0" applyAlignment="0" applyProtection="0"/>
    <xf numFmtId="0" fontId="59" fillId="0" borderId="0" applyNumberFormat="0" applyFill="0" applyBorder="0" applyAlignment="0" applyProtection="0"/>
    <xf numFmtId="0" fontId="74" fillId="39" borderId="0" applyNumberFormat="0" applyBorder="0" applyAlignment="0" applyProtection="0"/>
    <xf numFmtId="0" fontId="35" fillId="5" borderId="0" applyNumberFormat="0" applyBorder="0" applyAlignment="0" applyProtection="0"/>
    <xf numFmtId="0" fontId="60" fillId="5" borderId="0" applyNumberFormat="0" applyBorder="0" applyAlignment="0" applyProtection="0"/>
    <xf numFmtId="0" fontId="75" fillId="0" borderId="21" applyNumberFormat="0" applyFill="0" applyAlignment="0" applyProtection="0"/>
    <xf numFmtId="0" fontId="32" fillId="0" borderId="10" applyNumberFormat="0" applyFill="0" applyAlignment="0" applyProtection="0"/>
    <xf numFmtId="0" fontId="61" fillId="0" borderId="10" applyNumberFormat="0" applyFill="0" applyAlignment="0" applyProtection="0"/>
    <xf numFmtId="0" fontId="76" fillId="0" borderId="22" applyNumberFormat="0" applyFill="0" applyAlignment="0" applyProtection="0"/>
    <xf numFmtId="0" fontId="33" fillId="0" borderId="11" applyNumberFormat="0" applyFill="0" applyAlignment="0" applyProtection="0"/>
    <xf numFmtId="0" fontId="62" fillId="0" borderId="11" applyNumberFormat="0" applyFill="0" applyAlignment="0" applyProtection="0"/>
    <xf numFmtId="0" fontId="77" fillId="0" borderId="23" applyNumberFormat="0" applyFill="0" applyAlignment="0" applyProtection="0"/>
    <xf numFmtId="0" fontId="34" fillId="0" borderId="12" applyNumberFormat="0" applyFill="0" applyAlignment="0" applyProtection="0"/>
    <xf numFmtId="0" fontId="63" fillId="0" borderId="12" applyNumberFormat="0" applyFill="0" applyAlignment="0" applyProtection="0"/>
    <xf numFmtId="0" fontId="77" fillId="0" borderId="0" applyNumberFormat="0" applyFill="0" applyBorder="0" applyAlignment="0" applyProtection="0"/>
    <xf numFmtId="0" fontId="34" fillId="0" borderId="0" applyNumberFormat="0" applyFill="0" applyBorder="0" applyAlignment="0" applyProtection="0"/>
    <xf numFmtId="0" fontId="63" fillId="0" borderId="0" applyNumberFormat="0" applyFill="0" applyBorder="0" applyAlignment="0" applyProtection="0"/>
    <xf numFmtId="0" fontId="78" fillId="0" borderId="0" applyNumberFormat="0" applyFill="0" applyBorder="0" applyAlignment="0" applyProtection="0">
      <alignment vertical="top"/>
      <protection locked="0"/>
    </xf>
    <xf numFmtId="0" fontId="79" fillId="0" borderId="0" applyNumberFormat="0" applyFill="0" applyBorder="0" applyAlignment="0" applyProtection="0"/>
    <xf numFmtId="0" fontId="80"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54" fillId="0" borderId="0" applyNumberFormat="0" applyFill="0" applyBorder="0" applyAlignment="0" applyProtection="0">
      <alignment horizontal="left"/>
    </xf>
    <xf numFmtId="0" fontId="82" fillId="0" borderId="0" applyNumberFormat="0" applyFill="0" applyBorder="0" applyAlignment="0" applyProtection="0">
      <alignment vertical="top"/>
      <protection locked="0"/>
    </xf>
    <xf numFmtId="0" fontId="83" fillId="42" borderId="19" applyNumberFormat="0" applyAlignment="0" applyProtection="0"/>
    <xf numFmtId="0" fontId="38" fillId="8" borderId="13" applyNumberFormat="0" applyAlignment="0" applyProtection="0"/>
    <xf numFmtId="0" fontId="64" fillId="8" borderId="13" applyNumberFormat="0" applyAlignment="0" applyProtection="0"/>
    <xf numFmtId="0" fontId="84" fillId="0" borderId="24" applyNumberFormat="0" applyFill="0" applyAlignment="0" applyProtection="0"/>
    <xf numFmtId="0" fontId="41" fillId="0" borderId="15" applyNumberFormat="0" applyFill="0" applyAlignment="0" applyProtection="0"/>
    <xf numFmtId="0" fontId="65" fillId="0" borderId="15" applyNumberFormat="0" applyFill="0" applyAlignment="0" applyProtection="0"/>
    <xf numFmtId="0" fontId="85" fillId="57" borderId="0" applyNumberFormat="0" applyBorder="0" applyAlignment="0" applyProtection="0"/>
    <xf numFmtId="0" fontId="37" fillId="7" borderId="0" applyNumberFormat="0" applyBorder="0" applyAlignment="0" applyProtection="0"/>
    <xf numFmtId="0" fontId="66" fillId="7" borderId="0" applyNumberFormat="0" applyBorder="0" applyAlignment="0" applyProtection="0"/>
    <xf numFmtId="0" fontId="56" fillId="0" borderId="0"/>
    <xf numFmtId="0" fontId="15" fillId="0" borderId="0"/>
    <xf numFmtId="0" fontId="15" fillId="0" borderId="0"/>
    <xf numFmtId="0" fontId="15" fillId="0" borderId="0"/>
    <xf numFmtId="0" fontId="15" fillId="0" borderId="0"/>
    <xf numFmtId="0" fontId="15" fillId="0" borderId="0"/>
    <xf numFmtId="0" fontId="15" fillId="0" borderId="0"/>
    <xf numFmtId="0" fontId="56" fillId="0" borderId="0"/>
    <xf numFmtId="0" fontId="15" fillId="0" borderId="0"/>
    <xf numFmtId="0" fontId="24" fillId="0" borderId="0"/>
    <xf numFmtId="0" fontId="56" fillId="0" borderId="0"/>
    <xf numFmtId="0" fontId="56" fillId="0" borderId="0"/>
    <xf numFmtId="0" fontId="26" fillId="0" borderId="0"/>
    <xf numFmtId="0" fontId="26" fillId="0" borderId="0"/>
    <xf numFmtId="0" fontId="15" fillId="0" borderId="0"/>
    <xf numFmtId="0" fontId="56" fillId="0" borderId="0"/>
    <xf numFmtId="0" fontId="56" fillId="0" borderId="0"/>
    <xf numFmtId="0" fontId="24" fillId="0" borderId="0"/>
    <xf numFmtId="0" fontId="15" fillId="0" borderId="0"/>
    <xf numFmtId="0" fontId="15" fillId="0" borderId="0"/>
    <xf numFmtId="0" fontId="15" fillId="0" borderId="0"/>
    <xf numFmtId="0" fontId="24" fillId="0" borderId="0"/>
    <xf numFmtId="0" fontId="15" fillId="0" borderId="0"/>
    <xf numFmtId="0" fontId="26" fillId="0" borderId="0"/>
    <xf numFmtId="0" fontId="15" fillId="0" borderId="0"/>
    <xf numFmtId="0" fontId="15" fillId="0" borderId="0"/>
    <xf numFmtId="0" fontId="27" fillId="0" borderId="0">
      <alignment horizontal="left"/>
    </xf>
    <xf numFmtId="0" fontId="15" fillId="0" borderId="0"/>
    <xf numFmtId="0" fontId="55" fillId="0" borderId="0"/>
    <xf numFmtId="0" fontId="15" fillId="0" borderId="0"/>
    <xf numFmtId="0" fontId="15" fillId="0" borderId="0"/>
    <xf numFmtId="0" fontId="15" fillId="0" borderId="0"/>
    <xf numFmtId="0" fontId="56" fillId="0" borderId="0"/>
    <xf numFmtId="0" fontId="24" fillId="0" borderId="0"/>
    <xf numFmtId="0" fontId="56" fillId="58" borderId="25" applyNumberFormat="0" applyFont="0" applyAlignment="0" applyProtection="0"/>
    <xf numFmtId="0" fontId="30" fillId="11" borderId="17" applyNumberFormat="0" applyFont="0" applyAlignment="0" applyProtection="0"/>
    <xf numFmtId="0" fontId="15" fillId="11" borderId="17" applyNumberFormat="0" applyFont="0" applyAlignment="0" applyProtection="0"/>
    <xf numFmtId="0" fontId="15" fillId="11" borderId="17" applyNumberFormat="0" applyFont="0" applyAlignment="0" applyProtection="0"/>
    <xf numFmtId="0" fontId="15" fillId="11" borderId="17" applyNumberFormat="0" applyFont="0" applyAlignment="0" applyProtection="0"/>
    <xf numFmtId="0" fontId="15" fillId="11" borderId="17" applyNumberFormat="0" applyFont="0" applyAlignment="0" applyProtection="0"/>
    <xf numFmtId="0" fontId="26" fillId="11" borderId="17" applyNumberFormat="0" applyFont="0" applyAlignment="0" applyProtection="0"/>
    <xf numFmtId="0" fontId="86" fillId="55" borderId="26" applyNumberFormat="0" applyAlignment="0" applyProtection="0"/>
    <xf numFmtId="0" fontId="39" fillId="9" borderId="14" applyNumberFormat="0" applyAlignment="0" applyProtection="0"/>
    <xf numFmtId="0" fontId="67" fillId="9" borderId="14" applyNumberFormat="0" applyAlignment="0" applyProtection="0"/>
    <xf numFmtId="9" fontId="15"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56" fillId="0" borderId="0" applyFont="0" applyFill="0" applyBorder="0" applyAlignment="0" applyProtection="0"/>
    <xf numFmtId="9" fontId="24" fillId="0" borderId="0" applyFont="0" applyFill="0" applyBorder="0" applyAlignment="0" applyProtection="0"/>
    <xf numFmtId="9" fontId="15" fillId="0" borderId="0" applyFont="0" applyFill="0" applyBorder="0" applyAlignment="0" applyProtection="0"/>
    <xf numFmtId="0" fontId="24" fillId="0" borderId="0"/>
    <xf numFmtId="0" fontId="24" fillId="0" borderId="0"/>
    <xf numFmtId="0" fontId="87" fillId="0" borderId="0" applyNumberFormat="0" applyFill="0" applyBorder="0" applyAlignment="0" applyProtection="0"/>
    <xf numFmtId="0" fontId="88" fillId="0" borderId="27" applyNumberFormat="0" applyFill="0" applyAlignment="0" applyProtection="0"/>
    <xf numFmtId="0" fontId="45" fillId="0" borderId="18" applyNumberFormat="0" applyFill="0" applyAlignment="0" applyProtection="0"/>
    <xf numFmtId="0" fontId="47" fillId="0" borderId="18" applyNumberFormat="0" applyFill="0" applyAlignment="0" applyProtection="0"/>
    <xf numFmtId="0" fontId="89" fillId="0" borderId="0" applyNumberFormat="0" applyFill="0" applyBorder="0" applyAlignment="0" applyProtection="0"/>
    <xf numFmtId="0" fontId="43" fillId="0" borderId="0" applyNumberFormat="0" applyFill="0" applyBorder="0" applyAlignment="0" applyProtection="0"/>
    <xf numFmtId="0" fontId="68" fillId="0" borderId="0" applyNumberFormat="0" applyFill="0" applyBorder="0" applyAlignment="0" applyProtection="0"/>
    <xf numFmtId="9" fontId="15"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3" fillId="0" borderId="0"/>
    <xf numFmtId="0" fontId="13" fillId="11" borderId="17" applyNumberFormat="0" applyFont="0" applyAlignment="0" applyProtection="0"/>
    <xf numFmtId="0" fontId="13" fillId="13" borderId="0" applyNumberFormat="0" applyBorder="0" applyAlignment="0" applyProtection="0"/>
    <xf numFmtId="0" fontId="13" fillId="14"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9" fontId="13" fillId="0" borderId="0" applyFont="0" applyFill="0" applyBorder="0" applyAlignment="0" applyProtection="0"/>
    <xf numFmtId="0" fontId="13" fillId="0" borderId="0"/>
    <xf numFmtId="0" fontId="12" fillId="0" borderId="0"/>
    <xf numFmtId="0" fontId="12" fillId="11" borderId="17" applyNumberFormat="0" applyFont="0" applyAlignment="0" applyProtection="0"/>
    <xf numFmtId="0" fontId="12" fillId="13" borderId="0" applyNumberFormat="0" applyBorder="0" applyAlignment="0" applyProtection="0"/>
    <xf numFmtId="0" fontId="12" fillId="14"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21" borderId="0" applyNumberFormat="0" applyBorder="0" applyAlignment="0" applyProtection="0"/>
    <xf numFmtId="0" fontId="12" fillId="22" borderId="0" applyNumberFormat="0" applyBorder="0" applyAlignment="0" applyProtection="0"/>
    <xf numFmtId="0" fontId="12" fillId="25" borderId="0" applyNumberFormat="0" applyBorder="0" applyAlignment="0" applyProtection="0"/>
    <xf numFmtId="0" fontId="12" fillId="26" borderId="0" applyNumberFormat="0" applyBorder="0" applyAlignment="0" applyProtection="0"/>
    <xf numFmtId="0" fontId="12" fillId="29" borderId="0" applyNumberFormat="0" applyBorder="0" applyAlignment="0" applyProtection="0"/>
    <xf numFmtId="0" fontId="12" fillId="30" borderId="0" applyNumberFormat="0" applyBorder="0" applyAlignment="0" applyProtection="0"/>
    <xf numFmtId="0" fontId="12" fillId="33" borderId="0" applyNumberFormat="0" applyBorder="0" applyAlignment="0" applyProtection="0"/>
    <xf numFmtId="0" fontId="12" fillId="34" borderId="0" applyNumberFormat="0" applyBorder="0" applyAlignment="0" applyProtection="0"/>
    <xf numFmtId="0" fontId="11" fillId="0" borderId="0"/>
    <xf numFmtId="0" fontId="11" fillId="11" borderId="17" applyNumberFormat="0" applyFont="0" applyAlignment="0" applyProtection="0"/>
    <xf numFmtId="0" fontId="11" fillId="13" borderId="0" applyNumberFormat="0" applyBorder="0" applyAlignment="0" applyProtection="0"/>
    <xf numFmtId="0" fontId="11" fillId="14"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0" fillId="0" borderId="0"/>
    <xf numFmtId="0" fontId="10" fillId="11" borderId="17" applyNumberFormat="0" applyFont="0" applyAlignment="0" applyProtection="0"/>
    <xf numFmtId="0" fontId="10" fillId="13" borderId="0" applyNumberFormat="0" applyBorder="0" applyAlignment="0" applyProtection="0"/>
    <xf numFmtId="0" fontId="10" fillId="14"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21" borderId="0" applyNumberFormat="0" applyBorder="0" applyAlignment="0" applyProtection="0"/>
    <xf numFmtId="0" fontId="10" fillId="22"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3" borderId="0" applyNumberFormat="0" applyBorder="0" applyAlignment="0" applyProtection="0"/>
    <xf numFmtId="0" fontId="10" fillId="34" borderId="0" applyNumberFormat="0" applyBorder="0" applyAlignment="0" applyProtection="0"/>
    <xf numFmtId="0" fontId="9" fillId="0" borderId="0"/>
    <xf numFmtId="0" fontId="9" fillId="11" borderId="17" applyNumberFormat="0" applyFont="0" applyAlignment="0" applyProtection="0"/>
    <xf numFmtId="0" fontId="9" fillId="13" borderId="0" applyNumberFormat="0" applyBorder="0" applyAlignment="0" applyProtection="0"/>
    <xf numFmtId="0" fontId="9" fillId="14"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25" borderId="0" applyNumberFormat="0" applyBorder="0" applyAlignment="0" applyProtection="0"/>
    <xf numFmtId="0" fontId="9" fillId="26"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9" fillId="33" borderId="0" applyNumberFormat="0" applyBorder="0" applyAlignment="0" applyProtection="0"/>
    <xf numFmtId="0" fontId="9" fillId="34" borderId="0" applyNumberFormat="0" applyBorder="0" applyAlignment="0" applyProtection="0"/>
    <xf numFmtId="0" fontId="8" fillId="0" borderId="0"/>
    <xf numFmtId="0" fontId="8" fillId="11" borderId="17" applyNumberFormat="0" applyFont="0" applyAlignment="0" applyProtection="0"/>
    <xf numFmtId="0" fontId="8" fillId="13" borderId="0" applyNumberFormat="0" applyBorder="0" applyAlignment="0" applyProtection="0"/>
    <xf numFmtId="0" fontId="8" fillId="14"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25" borderId="0" applyNumberFormat="0" applyBorder="0" applyAlignment="0" applyProtection="0"/>
    <xf numFmtId="0" fontId="8" fillId="26" borderId="0" applyNumberFormat="0" applyBorder="0" applyAlignment="0" applyProtection="0"/>
    <xf numFmtId="0" fontId="8" fillId="29" borderId="0" applyNumberFormat="0" applyBorder="0" applyAlignment="0" applyProtection="0"/>
    <xf numFmtId="0" fontId="8" fillId="30" borderId="0" applyNumberFormat="0" applyBorder="0" applyAlignment="0" applyProtection="0"/>
    <xf numFmtId="0" fontId="8" fillId="33" borderId="0" applyNumberFormat="0" applyBorder="0" applyAlignment="0" applyProtection="0"/>
    <xf numFmtId="0" fontId="8" fillId="34" borderId="0" applyNumberFormat="0" applyBorder="0" applyAlignment="0" applyProtection="0"/>
    <xf numFmtId="0" fontId="7" fillId="0" borderId="0"/>
    <xf numFmtId="0" fontId="7" fillId="11" borderId="17" applyNumberFormat="0" applyFont="0" applyAlignment="0" applyProtection="0"/>
    <xf numFmtId="0" fontId="7" fillId="13" borderId="0" applyNumberFormat="0" applyBorder="0" applyAlignment="0" applyProtection="0"/>
    <xf numFmtId="0" fontId="7" fillId="14"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21" borderId="0" applyNumberFormat="0" applyBorder="0" applyAlignment="0" applyProtection="0"/>
    <xf numFmtId="0" fontId="7" fillId="22"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7" fillId="29" borderId="0" applyNumberFormat="0" applyBorder="0" applyAlignment="0" applyProtection="0"/>
    <xf numFmtId="0" fontId="7" fillId="30" borderId="0" applyNumberFormat="0" applyBorder="0" applyAlignment="0" applyProtection="0"/>
    <xf numFmtId="0" fontId="7" fillId="33" borderId="0" applyNumberFormat="0" applyBorder="0" applyAlignment="0" applyProtection="0"/>
    <xf numFmtId="0" fontId="7" fillId="34" borderId="0" applyNumberFormat="0" applyBorder="0" applyAlignment="0" applyProtection="0"/>
    <xf numFmtId="0" fontId="6" fillId="0" borderId="0"/>
    <xf numFmtId="0" fontId="6" fillId="11" borderId="17" applyNumberFormat="0" applyFont="0" applyAlignment="0" applyProtection="0"/>
    <xf numFmtId="0" fontId="6" fillId="13" borderId="0" applyNumberFormat="0" applyBorder="0" applyAlignment="0" applyProtection="0"/>
    <xf numFmtId="0" fontId="6" fillId="14"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25" borderId="0" applyNumberFormat="0" applyBorder="0" applyAlignment="0" applyProtection="0"/>
    <xf numFmtId="0" fontId="6" fillId="26" borderId="0" applyNumberFormat="0" applyBorder="0" applyAlignment="0" applyProtection="0"/>
    <xf numFmtId="0" fontId="6" fillId="29" borderId="0" applyNumberFormat="0" applyBorder="0" applyAlignment="0" applyProtection="0"/>
    <xf numFmtId="0" fontId="6" fillId="30" borderId="0" applyNumberFormat="0" applyBorder="0" applyAlignment="0" applyProtection="0"/>
    <xf numFmtId="0" fontId="6" fillId="33" borderId="0" applyNumberFormat="0" applyBorder="0" applyAlignment="0" applyProtection="0"/>
    <xf numFmtId="0" fontId="6" fillId="34" borderId="0" applyNumberFormat="0" applyBorder="0" applyAlignment="0" applyProtection="0"/>
    <xf numFmtId="0" fontId="5" fillId="0" borderId="0"/>
    <xf numFmtId="0" fontId="5" fillId="11" borderId="17" applyNumberFormat="0" applyFont="0" applyAlignment="0" applyProtection="0"/>
    <xf numFmtId="0" fontId="5" fillId="13" borderId="0" applyNumberFormat="0" applyBorder="0" applyAlignment="0" applyProtection="0"/>
    <xf numFmtId="0" fontId="5" fillId="14"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2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4" fillId="0" borderId="0"/>
    <xf numFmtId="0" fontId="4" fillId="11" borderId="17" applyNumberFormat="0" applyFont="0" applyAlignment="0" applyProtection="0"/>
    <xf numFmtId="0" fontId="4" fillId="13" borderId="0" applyNumberFormat="0" applyBorder="0" applyAlignment="0" applyProtection="0"/>
    <xf numFmtId="0" fontId="4" fillId="14"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3" fillId="0" borderId="0"/>
    <xf numFmtId="0" fontId="3" fillId="11" borderId="17" applyNumberFormat="0" applyFont="0" applyAlignment="0" applyProtection="0"/>
    <xf numFmtId="0" fontId="3" fillId="13" borderId="0" applyNumberFormat="0" applyBorder="0" applyAlignment="0" applyProtection="0"/>
    <xf numFmtId="0" fontId="3" fillId="14"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2" fillId="0" borderId="0"/>
  </cellStyleXfs>
  <cellXfs count="165">
    <xf numFmtId="0" fontId="0" fillId="0" borderId="0" xfId="0">
      <alignment horizontal="left"/>
    </xf>
    <xf numFmtId="0" fontId="1" fillId="3" borderId="0" xfId="18" applyFont="1" applyFill="1"/>
    <xf numFmtId="0" fontId="91" fillId="3" borderId="0" xfId="19" applyFont="1" applyFill="1">
      <alignment vertical="center"/>
    </xf>
    <xf numFmtId="0" fontId="92" fillId="3" borderId="0" xfId="19" applyFont="1" applyFill="1">
      <alignment vertical="center"/>
    </xf>
    <xf numFmtId="0" fontId="46" fillId="3" borderId="0" xfId="18" applyFont="1" applyFill="1" applyAlignment="1">
      <alignment horizontal="left"/>
    </xf>
    <xf numFmtId="0" fontId="1" fillId="3" borderId="0" xfId="18" applyFont="1" applyFill="1" applyAlignment="1">
      <alignment horizontal="left"/>
    </xf>
    <xf numFmtId="17" fontId="93" fillId="3" borderId="0" xfId="18" quotePrefix="1" applyNumberFormat="1" applyFont="1" applyFill="1"/>
    <xf numFmtId="0" fontId="94" fillId="3" borderId="0" xfId="18" applyFont="1" applyFill="1"/>
    <xf numFmtId="0" fontId="95" fillId="3" borderId="0" xfId="19" applyFont="1" applyFill="1">
      <alignment vertical="center"/>
    </xf>
    <xf numFmtId="0" fontId="96" fillId="3" borderId="0" xfId="19" applyFont="1" applyFill="1">
      <alignment vertical="center"/>
    </xf>
    <xf numFmtId="0" fontId="96" fillId="3" borderId="0" xfId="18" applyFont="1" applyFill="1" applyAlignment="1">
      <alignment vertical="center"/>
    </xf>
    <xf numFmtId="0" fontId="1" fillId="3" borderId="28" xfId="18" applyFont="1" applyFill="1" applyBorder="1"/>
    <xf numFmtId="0" fontId="1" fillId="3" borderId="29" xfId="18" applyFont="1" applyFill="1" applyBorder="1"/>
    <xf numFmtId="0" fontId="1" fillId="3" borderId="30" xfId="18" applyFont="1" applyFill="1" applyBorder="1"/>
    <xf numFmtId="0" fontId="1" fillId="3" borderId="31" xfId="18" applyFont="1" applyFill="1" applyBorder="1"/>
    <xf numFmtId="0" fontId="1" fillId="3" borderId="32" xfId="18" applyFont="1" applyFill="1" applyBorder="1"/>
    <xf numFmtId="0" fontId="90" fillId="3" borderId="0" xfId="19" applyFont="1" applyFill="1">
      <alignment vertical="center"/>
    </xf>
    <xf numFmtId="0" fontId="1" fillId="3" borderId="31" xfId="18" applyFont="1" applyFill="1" applyBorder="1" applyAlignment="1">
      <alignment horizontal="left"/>
    </xf>
    <xf numFmtId="17" fontId="93" fillId="3" borderId="31" xfId="18" quotePrefix="1" applyNumberFormat="1" applyFont="1" applyFill="1" applyBorder="1"/>
    <xf numFmtId="17" fontId="95" fillId="3" borderId="0" xfId="19" quotePrefix="1" applyNumberFormat="1" applyFont="1" applyFill="1">
      <alignment vertical="center"/>
    </xf>
    <xf numFmtId="0" fontId="96" fillId="3" borderId="31" xfId="18" applyFont="1" applyFill="1" applyBorder="1" applyAlignment="1">
      <alignment vertical="center"/>
    </xf>
    <xf numFmtId="0" fontId="96" fillId="3" borderId="32" xfId="18" applyFont="1" applyFill="1" applyBorder="1" applyAlignment="1">
      <alignment vertical="center"/>
    </xf>
    <xf numFmtId="0" fontId="1" fillId="3" borderId="33" xfId="18" applyFont="1" applyFill="1" applyBorder="1"/>
    <xf numFmtId="0" fontId="1" fillId="3" borderId="34" xfId="18" applyFont="1" applyFill="1" applyBorder="1"/>
    <xf numFmtId="0" fontId="1" fillId="3" borderId="35" xfId="18" applyFont="1" applyFill="1" applyBorder="1"/>
    <xf numFmtId="0" fontId="98" fillId="3" borderId="0" xfId="19" applyFont="1" applyFill="1">
      <alignment vertical="center"/>
    </xf>
    <xf numFmtId="0" fontId="102" fillId="3" borderId="0" xfId="10" applyFont="1" applyFill="1" applyAlignment="1">
      <alignment horizontal="left" vertical="center" wrapText="1"/>
    </xf>
    <xf numFmtId="17" fontId="102" fillId="3" borderId="9" xfId="10" quotePrefix="1" applyNumberFormat="1" applyFont="1" applyFill="1" applyBorder="1" applyAlignment="1">
      <alignment horizontal="center" vertical="center" wrapText="1"/>
    </xf>
    <xf numFmtId="0" fontId="102" fillId="3" borderId="9" xfId="10" quotePrefix="1" applyFont="1" applyFill="1" applyBorder="1" applyAlignment="1">
      <alignment horizontal="center" vertical="center" wrapText="1"/>
    </xf>
    <xf numFmtId="0" fontId="102" fillId="3" borderId="4" xfId="0" applyFont="1" applyFill="1" applyBorder="1" applyAlignment="1">
      <alignment vertical="center" wrapText="1"/>
    </xf>
    <xf numFmtId="0" fontId="103" fillId="3" borderId="4" xfId="0" applyFont="1" applyFill="1" applyBorder="1" applyAlignment="1">
      <alignment horizontal="center" vertical="center" wrapText="1"/>
    </xf>
    <xf numFmtId="0" fontId="99" fillId="3" borderId="4" xfId="6" applyFont="1" applyFill="1" applyBorder="1" applyAlignment="1">
      <alignment vertical="top" wrapText="1"/>
    </xf>
    <xf numFmtId="0" fontId="102" fillId="3" borderId="4" xfId="0" applyFont="1" applyFill="1" applyBorder="1" applyAlignment="1">
      <alignment horizontal="center" vertical="center"/>
    </xf>
    <xf numFmtId="0" fontId="102" fillId="3" borderId="40" xfId="6" quotePrefix="1" applyFont="1" applyFill="1" applyBorder="1" applyAlignment="1">
      <alignment horizontal="center" vertical="center" wrapText="1"/>
    </xf>
    <xf numFmtId="0" fontId="101" fillId="59" borderId="46" xfId="10" applyFont="1" applyFill="1" applyBorder="1" applyAlignment="1">
      <alignment horizontal="center" vertical="center" wrapText="1"/>
    </xf>
    <xf numFmtId="0" fontId="101" fillId="59" borderId="47" xfId="10" applyFont="1" applyFill="1" applyBorder="1" applyAlignment="1">
      <alignment horizontal="center" vertical="center" wrapText="1"/>
    </xf>
    <xf numFmtId="0" fontId="106" fillId="0" borderId="0" xfId="0" applyFont="1">
      <alignment horizontal="left"/>
    </xf>
    <xf numFmtId="0" fontId="107" fillId="4" borderId="53" xfId="0" applyFont="1" applyFill="1" applyBorder="1" applyAlignment="1">
      <alignment horizontal="left" vertical="center" wrapText="1"/>
    </xf>
    <xf numFmtId="0" fontId="107" fillId="4" borderId="54" xfId="0" applyFont="1" applyFill="1" applyBorder="1" applyAlignment="1">
      <alignment horizontal="center" vertical="center" wrapText="1"/>
    </xf>
    <xf numFmtId="0" fontId="108" fillId="4" borderId="54" xfId="0" applyFont="1" applyFill="1" applyBorder="1" applyAlignment="1">
      <alignment horizontal="left" vertical="center" wrapText="1"/>
    </xf>
    <xf numFmtId="0" fontId="109" fillId="0" borderId="55" xfId="0" applyFont="1" applyBorder="1" applyAlignment="1">
      <alignment horizontal="left" vertical="center"/>
    </xf>
    <xf numFmtId="0" fontId="107" fillId="0" borderId="56" xfId="0" applyFont="1" applyBorder="1" applyAlignment="1">
      <alignment horizontal="left" vertical="center" wrapText="1"/>
    </xf>
    <xf numFmtId="0" fontId="107" fillId="0" borderId="56" xfId="0" applyFont="1" applyBorder="1" applyAlignment="1">
      <alignment horizontal="center" vertical="center" wrapText="1"/>
    </xf>
    <xf numFmtId="0" fontId="109" fillId="0" borderId="57" xfId="0" applyFont="1" applyBorder="1" applyAlignment="1">
      <alignment horizontal="left" vertical="center" wrapText="1"/>
    </xf>
    <xf numFmtId="17" fontId="107" fillId="4" borderId="52" xfId="0" quotePrefix="1" applyNumberFormat="1" applyFont="1" applyFill="1" applyBorder="1" applyAlignment="1">
      <alignment horizontal="center" vertical="center" wrapText="1"/>
    </xf>
    <xf numFmtId="0" fontId="107" fillId="4" borderId="58" xfId="0" applyFont="1" applyFill="1" applyBorder="1" applyAlignment="1">
      <alignment horizontal="left" vertical="center" wrapText="1"/>
    </xf>
    <xf numFmtId="0" fontId="110" fillId="4" borderId="58" xfId="0" applyFont="1" applyFill="1" applyBorder="1" applyAlignment="1">
      <alignment horizontal="center" vertical="center" wrapText="1"/>
    </xf>
    <xf numFmtId="0" fontId="108" fillId="4" borderId="58" xfId="0" applyFont="1" applyFill="1" applyBorder="1" applyAlignment="1">
      <alignment horizontal="left" vertical="center" wrapText="1"/>
    </xf>
    <xf numFmtId="0" fontId="110" fillId="4" borderId="54" xfId="0" applyFont="1" applyFill="1" applyBorder="1" applyAlignment="1">
      <alignment horizontal="center" vertical="center" wrapText="1"/>
    </xf>
    <xf numFmtId="0" fontId="107" fillId="4" borderId="54" xfId="0" applyFont="1" applyFill="1" applyBorder="1" applyAlignment="1">
      <alignment horizontal="left" vertical="center" wrapText="1"/>
    </xf>
    <xf numFmtId="0" fontId="107" fillId="4" borderId="60" xfId="0" applyFont="1" applyFill="1" applyBorder="1" applyAlignment="1">
      <alignment horizontal="center" vertical="center" wrapText="1"/>
    </xf>
    <xf numFmtId="0" fontId="107" fillId="4" borderId="54" xfId="0" applyFont="1" applyFill="1" applyBorder="1" applyAlignment="1">
      <alignment horizontal="center" vertical="center"/>
    </xf>
    <xf numFmtId="17" fontId="107" fillId="4" borderId="31" xfId="0" quotePrefix="1" applyNumberFormat="1" applyFont="1" applyFill="1" applyBorder="1" applyAlignment="1">
      <alignment horizontal="center" vertical="center" wrapText="1"/>
    </xf>
    <xf numFmtId="17" fontId="107" fillId="4" borderId="4" xfId="0" quotePrefix="1" applyNumberFormat="1" applyFont="1" applyFill="1" applyBorder="1" applyAlignment="1">
      <alignment horizontal="center" vertical="center" wrapText="1"/>
    </xf>
    <xf numFmtId="0" fontId="109" fillId="0" borderId="59" xfId="0" applyFont="1" applyBorder="1" applyAlignment="1">
      <alignment horizontal="left" vertical="center"/>
    </xf>
    <xf numFmtId="0" fontId="109" fillId="0" borderId="55" xfId="0" applyFont="1" applyBorder="1" applyAlignment="1">
      <alignment horizontal="left" vertical="center" wrapText="1"/>
    </xf>
    <xf numFmtId="17" fontId="107" fillId="4" borderId="60" xfId="0" quotePrefix="1" applyNumberFormat="1" applyFont="1" applyFill="1" applyBorder="1" applyAlignment="1">
      <alignment horizontal="center" vertical="center" wrapText="1"/>
    </xf>
    <xf numFmtId="0" fontId="104" fillId="3" borderId="0" xfId="0" applyFont="1" applyFill="1">
      <alignment horizontal="left"/>
    </xf>
    <xf numFmtId="49" fontId="99" fillId="3" borderId="4" xfId="68" quotePrefix="1" applyNumberFormat="1" applyFont="1" applyFill="1" applyBorder="1" applyAlignment="1">
      <alignment horizontal="left" vertical="center" wrapText="1"/>
    </xf>
    <xf numFmtId="0" fontId="104" fillId="3" borderId="0" xfId="0" applyFont="1" applyFill="1" applyAlignment="1">
      <alignment wrapText="1"/>
    </xf>
    <xf numFmtId="0" fontId="104" fillId="3" borderId="0" xfId="0" applyFont="1" applyFill="1" applyAlignment="1">
      <alignment horizontal="center" vertical="center"/>
    </xf>
    <xf numFmtId="0" fontId="104" fillId="3" borderId="0" xfId="6" applyFont="1" applyFill="1" applyAlignment="1">
      <alignment vertical="top" wrapText="1"/>
    </xf>
    <xf numFmtId="0" fontId="100" fillId="60" borderId="62" xfId="4" applyFont="1" applyFill="1" applyBorder="1" applyAlignment="1">
      <alignment horizontal="center" vertical="center" wrapText="1"/>
    </xf>
    <xf numFmtId="0" fontId="46" fillId="3" borderId="0" xfId="0" applyFont="1" applyFill="1" applyAlignment="1">
      <alignment horizontal="center" vertical="center" wrapText="1"/>
    </xf>
    <xf numFmtId="0" fontId="113" fillId="3" borderId="0" xfId="0" applyFont="1" applyFill="1" applyAlignment="1">
      <alignment horizontal="left" wrapText="1"/>
    </xf>
    <xf numFmtId="0" fontId="104" fillId="3" borderId="0" xfId="0" applyFont="1" applyFill="1" applyAlignment="1"/>
    <xf numFmtId="0" fontId="99" fillId="3" borderId="4" xfId="0" applyFont="1" applyFill="1" applyBorder="1" applyAlignment="1">
      <alignment horizontal="center" vertical="center"/>
    </xf>
    <xf numFmtId="0" fontId="99" fillId="0" borderId="0" xfId="0" applyFont="1" applyAlignment="1">
      <alignment horizontal="center" vertical="center"/>
    </xf>
    <xf numFmtId="0" fontId="99" fillId="0" borderId="37" xfId="0" applyFont="1" applyBorder="1" applyAlignment="1">
      <alignment horizontal="center" vertical="center"/>
    </xf>
    <xf numFmtId="0" fontId="101" fillId="59" borderId="45" xfId="10" applyFont="1" applyFill="1" applyBorder="1" applyAlignment="1">
      <alignment horizontal="left" vertical="center" wrapText="1"/>
    </xf>
    <xf numFmtId="0" fontId="102" fillId="3" borderId="41" xfId="10" quotePrefix="1" applyFont="1" applyFill="1" applyBorder="1" applyAlignment="1">
      <alignment horizontal="left" vertical="center" wrapText="1"/>
    </xf>
    <xf numFmtId="0" fontId="100" fillId="60" borderId="38" xfId="4" applyFont="1" applyFill="1" applyBorder="1" applyAlignment="1">
      <alignment horizontal="left" vertical="center" wrapText="1"/>
    </xf>
    <xf numFmtId="0" fontId="102" fillId="3" borderId="4" xfId="6" quotePrefix="1" applyFont="1" applyFill="1" applyBorder="1" applyAlignment="1">
      <alignment horizontal="left" vertical="center" wrapText="1"/>
    </xf>
    <xf numFmtId="0" fontId="99" fillId="3" borderId="4" xfId="0" applyFont="1" applyFill="1" applyBorder="1" applyAlignment="1">
      <alignment horizontal="left" vertical="center" wrapText="1"/>
    </xf>
    <xf numFmtId="0" fontId="102" fillId="3" borderId="4" xfId="0" applyFont="1" applyFill="1" applyBorder="1">
      <alignment horizontal="left"/>
    </xf>
    <xf numFmtId="0" fontId="99" fillId="3" borderId="9" xfId="10" quotePrefix="1" applyFont="1" applyFill="1" applyBorder="1" applyAlignment="1">
      <alignment horizontal="center" vertical="center" wrapText="1"/>
    </xf>
    <xf numFmtId="0" fontId="102" fillId="3" borderId="48" xfId="10" quotePrefix="1" applyFont="1" applyFill="1" applyBorder="1" applyAlignment="1">
      <alignment horizontal="center" vertical="center" wrapText="1"/>
    </xf>
    <xf numFmtId="0" fontId="100" fillId="60" borderId="61" xfId="4" applyFont="1" applyFill="1" applyBorder="1" applyAlignment="1">
      <alignment horizontal="center" vertical="center" wrapText="1"/>
    </xf>
    <xf numFmtId="0" fontId="112" fillId="0" borderId="4" xfId="0" applyFont="1" applyBorder="1" applyAlignment="1">
      <alignment wrapText="1"/>
    </xf>
    <xf numFmtId="0" fontId="100" fillId="60" borderId="63" xfId="4" applyFont="1" applyFill="1" applyBorder="1" applyAlignment="1">
      <alignment horizontal="center" vertical="center" wrapText="1"/>
    </xf>
    <xf numFmtId="0" fontId="102" fillId="3" borderId="4" xfId="0" applyFont="1" applyFill="1" applyBorder="1" applyAlignment="1">
      <alignment horizontal="center" vertical="center" wrapText="1"/>
    </xf>
    <xf numFmtId="0" fontId="112" fillId="0" borderId="4" xfId="0" applyFont="1" applyBorder="1" applyAlignment="1">
      <alignment horizontal="center" vertical="center" wrapText="1"/>
    </xf>
    <xf numFmtId="0" fontId="108" fillId="0" borderId="4" xfId="0" applyFont="1" applyBorder="1" applyAlignment="1">
      <alignment horizontal="center" vertical="center" wrapText="1"/>
    </xf>
    <xf numFmtId="0" fontId="112" fillId="0" borderId="4" xfId="0" applyFont="1" applyBorder="1" applyAlignment="1">
      <alignment horizontal="left" vertical="center" wrapText="1"/>
    </xf>
    <xf numFmtId="0" fontId="103" fillId="3" borderId="4" xfId="0" applyFont="1" applyFill="1" applyBorder="1" applyAlignment="1">
      <alignment horizontal="left" vertical="center" wrapText="1"/>
    </xf>
    <xf numFmtId="0" fontId="99" fillId="0" borderId="0" xfId="0" applyFont="1" applyAlignment="1">
      <alignment horizontal="left" vertical="center"/>
    </xf>
    <xf numFmtId="0" fontId="102" fillId="3" borderId="0" xfId="9" applyFont="1" applyFill="1" applyAlignment="1">
      <alignment horizontal="left" vertical="center" wrapText="1"/>
    </xf>
    <xf numFmtId="0" fontId="99" fillId="0" borderId="0" xfId="0" applyFont="1" applyAlignment="1">
      <alignment vertical="center" wrapText="1"/>
    </xf>
    <xf numFmtId="0" fontId="112" fillId="0" borderId="4" xfId="0" applyFont="1" applyBorder="1" applyAlignment="1">
      <alignment vertical="center" wrapText="1"/>
    </xf>
    <xf numFmtId="0" fontId="102" fillId="3" borderId="0" xfId="0" applyFont="1" applyFill="1" applyAlignment="1">
      <alignment horizontal="left" vertical="center"/>
    </xf>
    <xf numFmtId="0" fontId="102" fillId="3" borderId="0" xfId="0" applyFont="1" applyFill="1" applyAlignment="1">
      <alignment vertical="center"/>
    </xf>
    <xf numFmtId="0" fontId="105" fillId="59" borderId="0" xfId="2" applyFont="1" applyFill="1" applyAlignment="1">
      <alignment horizontal="left" vertical="center"/>
    </xf>
    <xf numFmtId="166" fontId="99" fillId="3" borderId="4" xfId="68" quotePrefix="1" applyNumberFormat="1" applyFont="1" applyFill="1" applyBorder="1" applyAlignment="1">
      <alignment horizontal="left" vertical="center" wrapText="1"/>
    </xf>
    <xf numFmtId="14" fontId="104" fillId="0" borderId="0" xfId="0" applyNumberFormat="1" applyFont="1" applyAlignment="1">
      <alignment horizontal="center" vertical="center"/>
    </xf>
    <xf numFmtId="14" fontId="101" fillId="0" borderId="0" xfId="0" applyNumberFormat="1" applyFont="1" applyAlignment="1">
      <alignment horizontal="center" vertical="center" wrapText="1"/>
    </xf>
    <xf numFmtId="14" fontId="104" fillId="0" borderId="0" xfId="0" quotePrefix="1" applyNumberFormat="1" applyFont="1" applyAlignment="1">
      <alignment horizontal="center" vertical="center" wrapText="1"/>
    </xf>
    <xf numFmtId="14" fontId="104" fillId="0" borderId="0" xfId="0" applyNumberFormat="1" applyFont="1" applyAlignment="1">
      <alignment horizontal="center" vertical="center" wrapText="1"/>
    </xf>
    <xf numFmtId="166" fontId="99" fillId="0" borderId="4" xfId="68" quotePrefix="1" applyNumberFormat="1" applyFont="1" applyBorder="1" applyAlignment="1">
      <alignment horizontal="left" vertical="center" wrapText="1"/>
    </xf>
    <xf numFmtId="0" fontId="103" fillId="0" borderId="4" xfId="0" applyFont="1" applyBorder="1" applyAlignment="1">
      <alignment horizontal="center" vertical="center" wrapText="1"/>
    </xf>
    <xf numFmtId="0" fontId="103" fillId="0" borderId="4" xfId="0" applyFont="1" applyBorder="1" applyAlignment="1">
      <alignment horizontal="left" vertical="center" wrapText="1"/>
    </xf>
    <xf numFmtId="0" fontId="100" fillId="60" borderId="64" xfId="4" applyFont="1" applyFill="1" applyBorder="1" applyAlignment="1">
      <alignment horizontal="center" vertical="center" wrapText="1"/>
    </xf>
    <xf numFmtId="14" fontId="108" fillId="0" borderId="4" xfId="0" applyNumberFormat="1" applyFont="1" applyBorder="1">
      <alignment horizontal="left"/>
    </xf>
    <xf numFmtId="14" fontId="108" fillId="0" borderId="4" xfId="0" applyNumberFormat="1" applyFont="1" applyBorder="1" applyAlignment="1"/>
    <xf numFmtId="0" fontId="108" fillId="0" borderId="4" xfId="0" applyFont="1" applyBorder="1" applyAlignment="1"/>
    <xf numFmtId="0" fontId="114" fillId="0" borderId="0" xfId="0" applyFont="1" applyAlignment="1">
      <alignment horizontal="center"/>
    </xf>
    <xf numFmtId="0" fontId="0" fillId="0" borderId="0" xfId="0" applyAlignment="1">
      <alignment horizontal="center"/>
    </xf>
    <xf numFmtId="0" fontId="100" fillId="61" borderId="65" xfId="4" applyFont="1" applyFill="1" applyBorder="1" applyAlignment="1">
      <alignment horizontal="center" vertical="center" wrapText="1"/>
    </xf>
    <xf numFmtId="0" fontId="115" fillId="0" borderId="0" xfId="0" applyFont="1" applyAlignment="1">
      <alignment horizontal="left" vertical="center"/>
    </xf>
    <xf numFmtId="0" fontId="115" fillId="0" borderId="0" xfId="0" applyFont="1" applyAlignment="1">
      <alignment vertical="center" wrapText="1"/>
    </xf>
    <xf numFmtId="166" fontId="99" fillId="3" borderId="9" xfId="68" quotePrefix="1" applyNumberFormat="1" applyFont="1" applyFill="1" applyBorder="1" applyAlignment="1">
      <alignment horizontal="left" vertical="center" wrapText="1"/>
    </xf>
    <xf numFmtId="0" fontId="112" fillId="0" borderId="9" xfId="0" applyFont="1" applyBorder="1" applyAlignment="1">
      <alignment vertical="center" wrapText="1"/>
    </xf>
    <xf numFmtId="0" fontId="112" fillId="0" borderId="9" xfId="0" applyFont="1" applyBorder="1" applyAlignment="1">
      <alignment horizontal="center" vertical="center" wrapText="1"/>
    </xf>
    <xf numFmtId="0" fontId="112" fillId="0" borderId="9" xfId="0" applyFont="1" applyBorder="1" applyAlignment="1">
      <alignment horizontal="left" vertical="center" wrapText="1"/>
    </xf>
    <xf numFmtId="0" fontId="103" fillId="3" borderId="9" xfId="0" applyFont="1" applyFill="1" applyBorder="1" applyAlignment="1">
      <alignment horizontal="center" vertical="center" wrapText="1"/>
    </xf>
    <xf numFmtId="0" fontId="103" fillId="3" borderId="9" xfId="0" applyFont="1" applyFill="1" applyBorder="1" applyAlignment="1">
      <alignment horizontal="left" vertical="center" wrapText="1"/>
    </xf>
    <xf numFmtId="0" fontId="100" fillId="60" borderId="67" xfId="4" applyFont="1" applyFill="1" applyBorder="1" applyAlignment="1">
      <alignment horizontal="left" vertical="center" wrapText="1"/>
    </xf>
    <xf numFmtId="0" fontId="100" fillId="60" borderId="67" xfId="4" applyFont="1" applyFill="1" applyBorder="1" applyAlignment="1">
      <alignment horizontal="center" vertical="center" wrapText="1"/>
    </xf>
    <xf numFmtId="14" fontId="104" fillId="3" borderId="0" xfId="0" quotePrefix="1" applyNumberFormat="1" applyFont="1" applyFill="1" applyAlignment="1">
      <alignment horizontal="center" vertical="center" wrapText="1"/>
    </xf>
    <xf numFmtId="0" fontId="112" fillId="3" borderId="4" xfId="0" applyFont="1" applyFill="1" applyBorder="1" applyAlignment="1">
      <alignment vertical="center" wrapText="1"/>
    </xf>
    <xf numFmtId="0" fontId="112" fillId="3" borderId="4" xfId="0" applyFont="1" applyFill="1" applyBorder="1" applyAlignment="1">
      <alignment horizontal="center" vertical="center" wrapText="1"/>
    </xf>
    <xf numFmtId="0" fontId="112" fillId="3" borderId="4" xfId="0" applyFont="1" applyFill="1" applyBorder="1" applyAlignment="1">
      <alignment horizontal="left" vertical="center" wrapText="1"/>
    </xf>
    <xf numFmtId="0" fontId="115" fillId="0" borderId="0" xfId="0" applyFont="1" applyAlignment="1">
      <alignment horizontal="center" vertical="center" wrapText="1"/>
    </xf>
    <xf numFmtId="0" fontId="100" fillId="60" borderId="38" xfId="4" applyFont="1" applyFill="1" applyBorder="1" applyAlignment="1">
      <alignment horizontal="center" vertical="center" wrapText="1"/>
    </xf>
    <xf numFmtId="0" fontId="105" fillId="59" borderId="0" xfId="2" applyFont="1" applyFill="1" applyAlignment="1">
      <alignment horizontal="center" vertical="center"/>
    </xf>
    <xf numFmtId="0" fontId="104" fillId="0" borderId="0" xfId="0" applyFont="1" applyAlignment="1">
      <alignment horizontal="center" vertical="center"/>
    </xf>
    <xf numFmtId="0" fontId="116" fillId="3" borderId="0" xfId="5" applyFont="1" applyFill="1" applyBorder="1" applyAlignment="1">
      <alignment horizontal="center" vertical="center"/>
    </xf>
    <xf numFmtId="0" fontId="104" fillId="3" borderId="0" xfId="0" applyFont="1" applyFill="1" applyAlignment="1">
      <alignment horizontal="center" vertical="center" wrapText="1"/>
    </xf>
    <xf numFmtId="0" fontId="104" fillId="3" borderId="0" xfId="10" applyFont="1" applyFill="1" applyAlignment="1">
      <alignment horizontal="center" vertical="center" wrapText="1"/>
    </xf>
    <xf numFmtId="0" fontId="104" fillId="3" borderId="0" xfId="9" applyFont="1" applyFill="1" applyAlignment="1">
      <alignment horizontal="center" vertical="center" wrapText="1"/>
    </xf>
    <xf numFmtId="0" fontId="101" fillId="0" borderId="0" xfId="2" applyFont="1" applyAlignment="1">
      <alignment horizontal="center" vertical="center"/>
    </xf>
    <xf numFmtId="0" fontId="104" fillId="0" borderId="0" xfId="0" applyFont="1" applyAlignment="1">
      <alignment horizontal="center" vertical="center" wrapText="1"/>
    </xf>
    <xf numFmtId="0" fontId="101" fillId="0" borderId="0" xfId="4" applyFont="1" applyFill="1" applyBorder="1" applyAlignment="1">
      <alignment horizontal="center" vertical="center" wrapText="1"/>
    </xf>
    <xf numFmtId="0" fontId="101" fillId="3" borderId="0" xfId="0" applyFont="1" applyFill="1" applyAlignment="1">
      <alignment horizontal="center" vertical="center" wrapText="1"/>
    </xf>
    <xf numFmtId="0" fontId="101" fillId="0" borderId="0" xfId="0" applyFont="1" applyAlignment="1">
      <alignment horizontal="center" vertical="center" wrapText="1"/>
    </xf>
    <xf numFmtId="0" fontId="104" fillId="0" borderId="0" xfId="4" applyFont="1" applyFill="1" applyBorder="1" applyAlignment="1">
      <alignment horizontal="center" vertical="center" wrapText="1"/>
    </xf>
    <xf numFmtId="0" fontId="104" fillId="0" borderId="0" xfId="0" applyFont="1" applyAlignment="1">
      <alignment vertical="center" wrapText="1"/>
    </xf>
    <xf numFmtId="0" fontId="113" fillId="3" borderId="0" xfId="0" applyFont="1" applyFill="1" applyAlignment="1">
      <alignment horizontal="center" vertical="center" wrapText="1"/>
    </xf>
    <xf numFmtId="0" fontId="96" fillId="3" borderId="31" xfId="18" applyFont="1" applyFill="1" applyBorder="1" applyAlignment="1">
      <alignment horizontal="left" vertical="center"/>
    </xf>
    <xf numFmtId="0" fontId="96" fillId="3" borderId="0" xfId="18" applyFont="1" applyFill="1" applyAlignment="1">
      <alignment horizontal="left" vertical="center"/>
    </xf>
    <xf numFmtId="0" fontId="96" fillId="3" borderId="32" xfId="18" applyFont="1" applyFill="1" applyBorder="1" applyAlignment="1">
      <alignment horizontal="left" vertical="center"/>
    </xf>
    <xf numFmtId="0" fontId="97" fillId="3" borderId="31" xfId="18" applyFont="1" applyFill="1" applyBorder="1" applyAlignment="1">
      <alignment horizontal="left" vertical="center"/>
    </xf>
    <xf numFmtId="0" fontId="97" fillId="3" borderId="0" xfId="18" applyFont="1" applyFill="1" applyAlignment="1">
      <alignment horizontal="left" vertical="center"/>
    </xf>
    <xf numFmtId="0" fontId="97" fillId="3" borderId="32" xfId="18" applyFont="1" applyFill="1" applyBorder="1" applyAlignment="1">
      <alignment horizontal="left" vertical="center"/>
    </xf>
    <xf numFmtId="0" fontId="101" fillId="59" borderId="42" xfId="2" applyFont="1" applyFill="1" applyBorder="1" applyAlignment="1">
      <alignment horizontal="center" vertical="center"/>
    </xf>
    <xf numFmtId="0" fontId="101" fillId="59" borderId="7" xfId="2" applyFont="1" applyFill="1" applyBorder="1" applyAlignment="1">
      <alignment horizontal="center" vertical="center"/>
    </xf>
    <xf numFmtId="0" fontId="101" fillId="59" borderId="66" xfId="2" applyFont="1" applyFill="1" applyBorder="1" applyAlignment="1">
      <alignment horizontal="center" vertical="center"/>
    </xf>
    <xf numFmtId="0" fontId="101" fillId="59" borderId="8" xfId="2" applyFont="1" applyFill="1" applyBorder="1" applyAlignment="1">
      <alignment horizontal="center" vertical="center"/>
    </xf>
    <xf numFmtId="0" fontId="101" fillId="59" borderId="58" xfId="2" applyFont="1" applyFill="1" applyBorder="1" applyAlignment="1">
      <alignment horizontal="center" vertical="center"/>
    </xf>
    <xf numFmtId="0" fontId="102" fillId="3" borderId="49" xfId="9" applyFont="1" applyFill="1" applyBorder="1" applyAlignment="1">
      <alignment horizontal="left" vertical="center" wrapText="1"/>
    </xf>
    <xf numFmtId="0" fontId="102" fillId="3" borderId="50" xfId="9" applyFont="1" applyFill="1" applyBorder="1" applyAlignment="1">
      <alignment horizontal="left" vertical="center" wrapText="1"/>
    </xf>
    <xf numFmtId="0" fontId="102" fillId="3" borderId="51" xfId="9" applyFont="1" applyFill="1" applyBorder="1" applyAlignment="1">
      <alignment horizontal="left" vertical="center" wrapText="1"/>
    </xf>
    <xf numFmtId="0" fontId="100" fillId="3" borderId="0" xfId="2" applyFont="1" applyFill="1">
      <alignment vertical="center"/>
    </xf>
    <xf numFmtId="0" fontId="100" fillId="3" borderId="36" xfId="9" applyFont="1" applyFill="1" applyBorder="1" applyAlignment="1">
      <alignment horizontal="left" vertical="center"/>
    </xf>
    <xf numFmtId="0" fontId="100" fillId="3" borderId="37" xfId="9" applyFont="1" applyFill="1" applyBorder="1" applyAlignment="1">
      <alignment horizontal="left" vertical="center"/>
    </xf>
    <xf numFmtId="0" fontId="100" fillId="3" borderId="38" xfId="9" applyFont="1" applyFill="1" applyBorder="1" applyAlignment="1">
      <alignment horizontal="left" vertical="center"/>
    </xf>
    <xf numFmtId="0" fontId="100" fillId="3" borderId="0" xfId="9" applyFont="1" applyFill="1" applyAlignment="1">
      <alignment horizontal="left" vertical="center"/>
    </xf>
    <xf numFmtId="0" fontId="105" fillId="59" borderId="6" xfId="2" applyFont="1" applyFill="1" applyBorder="1" applyAlignment="1">
      <alignment horizontal="center" vertical="center"/>
    </xf>
    <xf numFmtId="0" fontId="105" fillId="59" borderId="0" xfId="2" applyFont="1" applyFill="1" applyAlignment="1">
      <alignment horizontal="center" vertical="center"/>
    </xf>
    <xf numFmtId="0" fontId="102" fillId="3" borderId="44" xfId="10" applyFont="1" applyFill="1" applyBorder="1" applyAlignment="1">
      <alignment horizontal="left" vertical="center" wrapText="1"/>
    </xf>
    <xf numFmtId="0" fontId="102" fillId="3" borderId="5" xfId="10" applyFont="1" applyFill="1" applyBorder="1" applyAlignment="1">
      <alignment horizontal="left" vertical="center" wrapText="1"/>
    </xf>
    <xf numFmtId="0" fontId="102" fillId="3" borderId="8" xfId="10" applyFont="1" applyFill="1" applyBorder="1" applyAlignment="1">
      <alignment horizontal="left" vertical="center" wrapText="1"/>
    </xf>
    <xf numFmtId="0" fontId="102" fillId="3" borderId="39" xfId="10" applyFont="1" applyFill="1" applyBorder="1" applyAlignment="1">
      <alignment horizontal="left" vertical="center" wrapText="1"/>
    </xf>
    <xf numFmtId="0" fontId="101" fillId="59" borderId="4" xfId="2" applyFont="1" applyFill="1" applyBorder="1" applyAlignment="1">
      <alignment horizontal="center" vertical="center"/>
    </xf>
    <xf numFmtId="0" fontId="101" fillId="59" borderId="43" xfId="2" applyFont="1" applyFill="1" applyBorder="1" applyAlignment="1">
      <alignment horizontal="center" vertical="center"/>
    </xf>
    <xf numFmtId="0" fontId="102" fillId="3" borderId="4" xfId="0" applyFont="1" applyFill="1" applyBorder="1" applyAlignment="1">
      <alignment horizontal="left" vertical="center" wrapText="1"/>
    </xf>
  </cellXfs>
  <cellStyles count="778">
    <cellStyle name=" 1" xfId="411" xr:uid="{00000000-0005-0000-0000-000000000000}"/>
    <cellStyle name=" 1 2" xfId="410" xr:uid="{00000000-0005-0000-0000-000001000000}"/>
    <cellStyle name=" 1 3" xfId="409" xr:uid="{00000000-0005-0000-0000-000002000000}"/>
    <cellStyle name="20% - Accent1" xfId="38" builtinId="30" customBuiltin="1"/>
    <cellStyle name="20% - Accent1 10" xfId="709" xr:uid="{00000000-0005-0000-0000-000004000000}"/>
    <cellStyle name="20% - Accent1 11" xfId="723" xr:uid="{00000000-0005-0000-0000-000005000000}"/>
    <cellStyle name="20% - Accent1 12" xfId="737" xr:uid="{00000000-0005-0000-0000-000006000000}"/>
    <cellStyle name="20% - Accent1 13" xfId="751" xr:uid="{00000000-0005-0000-0000-000007000000}"/>
    <cellStyle name="20% - Accent1 14" xfId="765" xr:uid="{00000000-0005-0000-0000-000008000000}"/>
    <cellStyle name="20% - Accent1 2" xfId="71" xr:uid="{00000000-0005-0000-0000-000009000000}"/>
    <cellStyle name="20% - Accent1 2 2" xfId="408" xr:uid="{00000000-0005-0000-0000-00000A000000}"/>
    <cellStyle name="20% - Accent1 2 2 2" xfId="413" xr:uid="{00000000-0005-0000-0000-00000B000000}"/>
    <cellStyle name="20% - Accent1 2 3" xfId="414" xr:uid="{00000000-0005-0000-0000-00000C000000}"/>
    <cellStyle name="20% - Accent1 3" xfId="415" xr:uid="{00000000-0005-0000-0000-00000D000000}"/>
    <cellStyle name="20% - Accent1 3 2" xfId="416" xr:uid="{00000000-0005-0000-0000-00000E000000}"/>
    <cellStyle name="20% - Accent1 4" xfId="623" xr:uid="{00000000-0005-0000-0000-00000F000000}"/>
    <cellStyle name="20% - Accent1 5" xfId="639" xr:uid="{00000000-0005-0000-0000-000010000000}"/>
    <cellStyle name="20% - Accent1 6" xfId="653" xr:uid="{00000000-0005-0000-0000-000011000000}"/>
    <cellStyle name="20% - Accent1 7" xfId="667" xr:uid="{00000000-0005-0000-0000-000012000000}"/>
    <cellStyle name="20% - Accent1 8" xfId="681" xr:uid="{00000000-0005-0000-0000-000013000000}"/>
    <cellStyle name="20% - Accent1 9" xfId="695" xr:uid="{00000000-0005-0000-0000-000014000000}"/>
    <cellStyle name="20% - Accent2" xfId="42" builtinId="34" customBuiltin="1"/>
    <cellStyle name="20% - Accent2 10" xfId="711" xr:uid="{00000000-0005-0000-0000-000016000000}"/>
    <cellStyle name="20% - Accent2 11" xfId="725" xr:uid="{00000000-0005-0000-0000-000017000000}"/>
    <cellStyle name="20% - Accent2 12" xfId="739" xr:uid="{00000000-0005-0000-0000-000018000000}"/>
    <cellStyle name="20% - Accent2 13" xfId="753" xr:uid="{00000000-0005-0000-0000-000019000000}"/>
    <cellStyle name="20% - Accent2 14" xfId="767" xr:uid="{00000000-0005-0000-0000-00001A000000}"/>
    <cellStyle name="20% - Accent2 2" xfId="72" xr:uid="{00000000-0005-0000-0000-00001B000000}"/>
    <cellStyle name="20% - Accent2 2 2" xfId="417" xr:uid="{00000000-0005-0000-0000-00001C000000}"/>
    <cellStyle name="20% - Accent2 2 2 2" xfId="418" xr:uid="{00000000-0005-0000-0000-00001D000000}"/>
    <cellStyle name="20% - Accent2 2 3" xfId="419" xr:uid="{00000000-0005-0000-0000-00001E000000}"/>
    <cellStyle name="20% - Accent2 3" xfId="420" xr:uid="{00000000-0005-0000-0000-00001F000000}"/>
    <cellStyle name="20% - Accent2 3 2" xfId="421" xr:uid="{00000000-0005-0000-0000-000020000000}"/>
    <cellStyle name="20% - Accent2 4" xfId="625" xr:uid="{00000000-0005-0000-0000-000021000000}"/>
    <cellStyle name="20% - Accent2 5" xfId="641" xr:uid="{00000000-0005-0000-0000-000022000000}"/>
    <cellStyle name="20% - Accent2 6" xfId="655" xr:uid="{00000000-0005-0000-0000-000023000000}"/>
    <cellStyle name="20% - Accent2 7" xfId="669" xr:uid="{00000000-0005-0000-0000-000024000000}"/>
    <cellStyle name="20% - Accent2 8" xfId="683" xr:uid="{00000000-0005-0000-0000-000025000000}"/>
    <cellStyle name="20% - Accent2 9" xfId="697" xr:uid="{00000000-0005-0000-0000-000026000000}"/>
    <cellStyle name="20% - Accent3" xfId="46" builtinId="38" customBuiltin="1"/>
    <cellStyle name="20% - Accent3 10" xfId="713" xr:uid="{00000000-0005-0000-0000-000028000000}"/>
    <cellStyle name="20% - Accent3 11" xfId="727" xr:uid="{00000000-0005-0000-0000-000029000000}"/>
    <cellStyle name="20% - Accent3 12" xfId="741" xr:uid="{00000000-0005-0000-0000-00002A000000}"/>
    <cellStyle name="20% - Accent3 13" xfId="755" xr:uid="{00000000-0005-0000-0000-00002B000000}"/>
    <cellStyle name="20% - Accent3 14" xfId="769" xr:uid="{00000000-0005-0000-0000-00002C000000}"/>
    <cellStyle name="20% - Accent3 2" xfId="73" xr:uid="{00000000-0005-0000-0000-00002D000000}"/>
    <cellStyle name="20% - Accent3 2 2" xfId="422" xr:uid="{00000000-0005-0000-0000-00002E000000}"/>
    <cellStyle name="20% - Accent3 2 2 2" xfId="423" xr:uid="{00000000-0005-0000-0000-00002F000000}"/>
    <cellStyle name="20% - Accent3 2 3" xfId="424" xr:uid="{00000000-0005-0000-0000-000030000000}"/>
    <cellStyle name="20% - Accent3 3" xfId="425" xr:uid="{00000000-0005-0000-0000-000031000000}"/>
    <cellStyle name="20% - Accent3 3 2" xfId="426" xr:uid="{00000000-0005-0000-0000-000032000000}"/>
    <cellStyle name="20% - Accent3 4" xfId="627" xr:uid="{00000000-0005-0000-0000-000033000000}"/>
    <cellStyle name="20% - Accent3 5" xfId="643" xr:uid="{00000000-0005-0000-0000-000034000000}"/>
    <cellStyle name="20% - Accent3 6" xfId="657" xr:uid="{00000000-0005-0000-0000-000035000000}"/>
    <cellStyle name="20% - Accent3 7" xfId="671" xr:uid="{00000000-0005-0000-0000-000036000000}"/>
    <cellStyle name="20% - Accent3 8" xfId="685" xr:uid="{00000000-0005-0000-0000-000037000000}"/>
    <cellStyle name="20% - Accent3 9" xfId="699" xr:uid="{00000000-0005-0000-0000-000038000000}"/>
    <cellStyle name="20% - Accent4" xfId="50" builtinId="42" customBuiltin="1"/>
    <cellStyle name="20% - Accent4 10" xfId="715" xr:uid="{00000000-0005-0000-0000-00003A000000}"/>
    <cellStyle name="20% - Accent4 11" xfId="729" xr:uid="{00000000-0005-0000-0000-00003B000000}"/>
    <cellStyle name="20% - Accent4 12" xfId="743" xr:uid="{00000000-0005-0000-0000-00003C000000}"/>
    <cellStyle name="20% - Accent4 13" xfId="757" xr:uid="{00000000-0005-0000-0000-00003D000000}"/>
    <cellStyle name="20% - Accent4 14" xfId="771" xr:uid="{00000000-0005-0000-0000-00003E000000}"/>
    <cellStyle name="20% - Accent4 2" xfId="74" xr:uid="{00000000-0005-0000-0000-00003F000000}"/>
    <cellStyle name="20% - Accent4 2 2" xfId="427" xr:uid="{00000000-0005-0000-0000-000040000000}"/>
    <cellStyle name="20% - Accent4 2 2 2" xfId="428" xr:uid="{00000000-0005-0000-0000-000041000000}"/>
    <cellStyle name="20% - Accent4 2 3" xfId="429" xr:uid="{00000000-0005-0000-0000-000042000000}"/>
    <cellStyle name="20% - Accent4 3" xfId="430" xr:uid="{00000000-0005-0000-0000-000043000000}"/>
    <cellStyle name="20% - Accent4 3 2" xfId="431" xr:uid="{00000000-0005-0000-0000-000044000000}"/>
    <cellStyle name="20% - Accent4 4" xfId="629" xr:uid="{00000000-0005-0000-0000-000045000000}"/>
    <cellStyle name="20% - Accent4 5" xfId="645" xr:uid="{00000000-0005-0000-0000-000046000000}"/>
    <cellStyle name="20% - Accent4 6" xfId="659" xr:uid="{00000000-0005-0000-0000-000047000000}"/>
    <cellStyle name="20% - Accent4 7" xfId="673" xr:uid="{00000000-0005-0000-0000-000048000000}"/>
    <cellStyle name="20% - Accent4 8" xfId="687" xr:uid="{00000000-0005-0000-0000-000049000000}"/>
    <cellStyle name="20% - Accent4 9" xfId="701" xr:uid="{00000000-0005-0000-0000-00004A000000}"/>
    <cellStyle name="20% - Accent5" xfId="54" builtinId="46" customBuiltin="1"/>
    <cellStyle name="20% - Accent5 10" xfId="717" xr:uid="{00000000-0005-0000-0000-00004C000000}"/>
    <cellStyle name="20% - Accent5 11" xfId="731" xr:uid="{00000000-0005-0000-0000-00004D000000}"/>
    <cellStyle name="20% - Accent5 12" xfId="745" xr:uid="{00000000-0005-0000-0000-00004E000000}"/>
    <cellStyle name="20% - Accent5 13" xfId="759" xr:uid="{00000000-0005-0000-0000-00004F000000}"/>
    <cellStyle name="20% - Accent5 14" xfId="773" xr:uid="{00000000-0005-0000-0000-000050000000}"/>
    <cellStyle name="20% - Accent5 2" xfId="75" xr:uid="{00000000-0005-0000-0000-000051000000}"/>
    <cellStyle name="20% - Accent5 2 2" xfId="432" xr:uid="{00000000-0005-0000-0000-000052000000}"/>
    <cellStyle name="20% - Accent5 2 2 2" xfId="433" xr:uid="{00000000-0005-0000-0000-000053000000}"/>
    <cellStyle name="20% - Accent5 2 3" xfId="434" xr:uid="{00000000-0005-0000-0000-000054000000}"/>
    <cellStyle name="20% - Accent5 3" xfId="435" xr:uid="{00000000-0005-0000-0000-000055000000}"/>
    <cellStyle name="20% - Accent5 3 2" xfId="436" xr:uid="{00000000-0005-0000-0000-000056000000}"/>
    <cellStyle name="20% - Accent5 4" xfId="631" xr:uid="{00000000-0005-0000-0000-000057000000}"/>
    <cellStyle name="20% - Accent5 5" xfId="647" xr:uid="{00000000-0005-0000-0000-000058000000}"/>
    <cellStyle name="20% - Accent5 6" xfId="661" xr:uid="{00000000-0005-0000-0000-000059000000}"/>
    <cellStyle name="20% - Accent5 7" xfId="675" xr:uid="{00000000-0005-0000-0000-00005A000000}"/>
    <cellStyle name="20% - Accent5 8" xfId="689" xr:uid="{00000000-0005-0000-0000-00005B000000}"/>
    <cellStyle name="20% - Accent5 9" xfId="703" xr:uid="{00000000-0005-0000-0000-00005C000000}"/>
    <cellStyle name="20% - Accent6" xfId="58" builtinId="50" customBuiltin="1"/>
    <cellStyle name="20% - Accent6 10" xfId="719" xr:uid="{00000000-0005-0000-0000-00005E000000}"/>
    <cellStyle name="20% - Accent6 11" xfId="733" xr:uid="{00000000-0005-0000-0000-00005F000000}"/>
    <cellStyle name="20% - Accent6 12" xfId="747" xr:uid="{00000000-0005-0000-0000-000060000000}"/>
    <cellStyle name="20% - Accent6 13" xfId="761" xr:uid="{00000000-0005-0000-0000-000061000000}"/>
    <cellStyle name="20% - Accent6 14" xfId="775" xr:uid="{00000000-0005-0000-0000-000062000000}"/>
    <cellStyle name="20% - Accent6 2" xfId="76" xr:uid="{00000000-0005-0000-0000-000063000000}"/>
    <cellStyle name="20% - Accent6 2 2" xfId="437" xr:uid="{00000000-0005-0000-0000-000064000000}"/>
    <cellStyle name="20% - Accent6 2 2 2" xfId="438" xr:uid="{00000000-0005-0000-0000-000065000000}"/>
    <cellStyle name="20% - Accent6 2 3" xfId="439" xr:uid="{00000000-0005-0000-0000-000066000000}"/>
    <cellStyle name="20% - Accent6 3" xfId="440" xr:uid="{00000000-0005-0000-0000-000067000000}"/>
    <cellStyle name="20% - Accent6 3 2" xfId="441" xr:uid="{00000000-0005-0000-0000-000068000000}"/>
    <cellStyle name="20% - Accent6 4" xfId="633" xr:uid="{00000000-0005-0000-0000-000069000000}"/>
    <cellStyle name="20% - Accent6 5" xfId="649" xr:uid="{00000000-0005-0000-0000-00006A000000}"/>
    <cellStyle name="20% - Accent6 6" xfId="663" xr:uid="{00000000-0005-0000-0000-00006B000000}"/>
    <cellStyle name="20% - Accent6 7" xfId="677" xr:uid="{00000000-0005-0000-0000-00006C000000}"/>
    <cellStyle name="20% - Accent6 8" xfId="691" xr:uid="{00000000-0005-0000-0000-00006D000000}"/>
    <cellStyle name="20% - Accent6 9" xfId="705" xr:uid="{00000000-0005-0000-0000-00006E000000}"/>
    <cellStyle name="40% - Accent1" xfId="39" builtinId="31" customBuiltin="1"/>
    <cellStyle name="40% - Accent1 10" xfId="710" xr:uid="{00000000-0005-0000-0000-000070000000}"/>
    <cellStyle name="40% - Accent1 11" xfId="724" xr:uid="{00000000-0005-0000-0000-000071000000}"/>
    <cellStyle name="40% - Accent1 12" xfId="738" xr:uid="{00000000-0005-0000-0000-000072000000}"/>
    <cellStyle name="40% - Accent1 13" xfId="752" xr:uid="{00000000-0005-0000-0000-000073000000}"/>
    <cellStyle name="40% - Accent1 14" xfId="766" xr:uid="{00000000-0005-0000-0000-000074000000}"/>
    <cellStyle name="40% - Accent1 2" xfId="77" xr:uid="{00000000-0005-0000-0000-000075000000}"/>
    <cellStyle name="40% - Accent1 2 2" xfId="442" xr:uid="{00000000-0005-0000-0000-000076000000}"/>
    <cellStyle name="40% - Accent1 2 2 2" xfId="443" xr:uid="{00000000-0005-0000-0000-000077000000}"/>
    <cellStyle name="40% - Accent1 2 3" xfId="444" xr:uid="{00000000-0005-0000-0000-000078000000}"/>
    <cellStyle name="40% - Accent1 3" xfId="445" xr:uid="{00000000-0005-0000-0000-000079000000}"/>
    <cellStyle name="40% - Accent1 3 2" xfId="446" xr:uid="{00000000-0005-0000-0000-00007A000000}"/>
    <cellStyle name="40% - Accent1 4" xfId="624" xr:uid="{00000000-0005-0000-0000-00007B000000}"/>
    <cellStyle name="40% - Accent1 5" xfId="640" xr:uid="{00000000-0005-0000-0000-00007C000000}"/>
    <cellStyle name="40% - Accent1 6" xfId="654" xr:uid="{00000000-0005-0000-0000-00007D000000}"/>
    <cellStyle name="40% - Accent1 7" xfId="668" xr:uid="{00000000-0005-0000-0000-00007E000000}"/>
    <cellStyle name="40% - Accent1 8" xfId="682" xr:uid="{00000000-0005-0000-0000-00007F000000}"/>
    <cellStyle name="40% - Accent1 9" xfId="696" xr:uid="{00000000-0005-0000-0000-000080000000}"/>
    <cellStyle name="40% - Accent2" xfId="43" builtinId="35" customBuiltin="1"/>
    <cellStyle name="40% - Accent2 10" xfId="712" xr:uid="{00000000-0005-0000-0000-000082000000}"/>
    <cellStyle name="40% - Accent2 11" xfId="726" xr:uid="{00000000-0005-0000-0000-000083000000}"/>
    <cellStyle name="40% - Accent2 12" xfId="740" xr:uid="{00000000-0005-0000-0000-000084000000}"/>
    <cellStyle name="40% - Accent2 13" xfId="754" xr:uid="{00000000-0005-0000-0000-000085000000}"/>
    <cellStyle name="40% - Accent2 14" xfId="768" xr:uid="{00000000-0005-0000-0000-000086000000}"/>
    <cellStyle name="40% - Accent2 2" xfId="78" xr:uid="{00000000-0005-0000-0000-000087000000}"/>
    <cellStyle name="40% - Accent2 2 2" xfId="447" xr:uid="{00000000-0005-0000-0000-000088000000}"/>
    <cellStyle name="40% - Accent2 2 2 2" xfId="448" xr:uid="{00000000-0005-0000-0000-000089000000}"/>
    <cellStyle name="40% - Accent2 2 3" xfId="449" xr:uid="{00000000-0005-0000-0000-00008A000000}"/>
    <cellStyle name="40% - Accent2 3" xfId="450" xr:uid="{00000000-0005-0000-0000-00008B000000}"/>
    <cellStyle name="40% - Accent2 3 2" xfId="451" xr:uid="{00000000-0005-0000-0000-00008C000000}"/>
    <cellStyle name="40% - Accent2 4" xfId="626" xr:uid="{00000000-0005-0000-0000-00008D000000}"/>
    <cellStyle name="40% - Accent2 5" xfId="642" xr:uid="{00000000-0005-0000-0000-00008E000000}"/>
    <cellStyle name="40% - Accent2 6" xfId="656" xr:uid="{00000000-0005-0000-0000-00008F000000}"/>
    <cellStyle name="40% - Accent2 7" xfId="670" xr:uid="{00000000-0005-0000-0000-000090000000}"/>
    <cellStyle name="40% - Accent2 8" xfId="684" xr:uid="{00000000-0005-0000-0000-000091000000}"/>
    <cellStyle name="40% - Accent2 9" xfId="698" xr:uid="{00000000-0005-0000-0000-000092000000}"/>
    <cellStyle name="40% - Accent3" xfId="47" builtinId="39" customBuiltin="1"/>
    <cellStyle name="40% - Accent3 10" xfId="714" xr:uid="{00000000-0005-0000-0000-000094000000}"/>
    <cellStyle name="40% - Accent3 11" xfId="728" xr:uid="{00000000-0005-0000-0000-000095000000}"/>
    <cellStyle name="40% - Accent3 12" xfId="742" xr:uid="{00000000-0005-0000-0000-000096000000}"/>
    <cellStyle name="40% - Accent3 13" xfId="756" xr:uid="{00000000-0005-0000-0000-000097000000}"/>
    <cellStyle name="40% - Accent3 14" xfId="770" xr:uid="{00000000-0005-0000-0000-000098000000}"/>
    <cellStyle name="40% - Accent3 2" xfId="79" xr:uid="{00000000-0005-0000-0000-000099000000}"/>
    <cellStyle name="40% - Accent3 2 2" xfId="452" xr:uid="{00000000-0005-0000-0000-00009A000000}"/>
    <cellStyle name="40% - Accent3 2 2 2" xfId="453" xr:uid="{00000000-0005-0000-0000-00009B000000}"/>
    <cellStyle name="40% - Accent3 2 3" xfId="454" xr:uid="{00000000-0005-0000-0000-00009C000000}"/>
    <cellStyle name="40% - Accent3 3" xfId="455" xr:uid="{00000000-0005-0000-0000-00009D000000}"/>
    <cellStyle name="40% - Accent3 3 2" xfId="456" xr:uid="{00000000-0005-0000-0000-00009E000000}"/>
    <cellStyle name="40% - Accent3 4" xfId="628" xr:uid="{00000000-0005-0000-0000-00009F000000}"/>
    <cellStyle name="40% - Accent3 5" xfId="644" xr:uid="{00000000-0005-0000-0000-0000A0000000}"/>
    <cellStyle name="40% - Accent3 6" xfId="658" xr:uid="{00000000-0005-0000-0000-0000A1000000}"/>
    <cellStyle name="40% - Accent3 7" xfId="672" xr:uid="{00000000-0005-0000-0000-0000A2000000}"/>
    <cellStyle name="40% - Accent3 8" xfId="686" xr:uid="{00000000-0005-0000-0000-0000A3000000}"/>
    <cellStyle name="40% - Accent3 9" xfId="700" xr:uid="{00000000-0005-0000-0000-0000A4000000}"/>
    <cellStyle name="40% - Accent4" xfId="51" builtinId="43" customBuiltin="1"/>
    <cellStyle name="40% - Accent4 10" xfId="716" xr:uid="{00000000-0005-0000-0000-0000A6000000}"/>
    <cellStyle name="40% - Accent4 11" xfId="730" xr:uid="{00000000-0005-0000-0000-0000A7000000}"/>
    <cellStyle name="40% - Accent4 12" xfId="744" xr:uid="{00000000-0005-0000-0000-0000A8000000}"/>
    <cellStyle name="40% - Accent4 13" xfId="758" xr:uid="{00000000-0005-0000-0000-0000A9000000}"/>
    <cellStyle name="40% - Accent4 14" xfId="772" xr:uid="{00000000-0005-0000-0000-0000AA000000}"/>
    <cellStyle name="40% - Accent4 2" xfId="80" xr:uid="{00000000-0005-0000-0000-0000AB000000}"/>
    <cellStyle name="40% - Accent4 2 2" xfId="457" xr:uid="{00000000-0005-0000-0000-0000AC000000}"/>
    <cellStyle name="40% - Accent4 2 2 2" xfId="458" xr:uid="{00000000-0005-0000-0000-0000AD000000}"/>
    <cellStyle name="40% - Accent4 2 3" xfId="459" xr:uid="{00000000-0005-0000-0000-0000AE000000}"/>
    <cellStyle name="40% - Accent4 3" xfId="460" xr:uid="{00000000-0005-0000-0000-0000AF000000}"/>
    <cellStyle name="40% - Accent4 3 2" xfId="461" xr:uid="{00000000-0005-0000-0000-0000B0000000}"/>
    <cellStyle name="40% - Accent4 4" xfId="630" xr:uid="{00000000-0005-0000-0000-0000B1000000}"/>
    <cellStyle name="40% - Accent4 5" xfId="646" xr:uid="{00000000-0005-0000-0000-0000B2000000}"/>
    <cellStyle name="40% - Accent4 6" xfId="660" xr:uid="{00000000-0005-0000-0000-0000B3000000}"/>
    <cellStyle name="40% - Accent4 7" xfId="674" xr:uid="{00000000-0005-0000-0000-0000B4000000}"/>
    <cellStyle name="40% - Accent4 8" xfId="688" xr:uid="{00000000-0005-0000-0000-0000B5000000}"/>
    <cellStyle name="40% - Accent4 9" xfId="702" xr:uid="{00000000-0005-0000-0000-0000B6000000}"/>
    <cellStyle name="40% - Accent5" xfId="55" builtinId="47" customBuiltin="1"/>
    <cellStyle name="40% - Accent5 10" xfId="718" xr:uid="{00000000-0005-0000-0000-0000B8000000}"/>
    <cellStyle name="40% - Accent5 11" xfId="732" xr:uid="{00000000-0005-0000-0000-0000B9000000}"/>
    <cellStyle name="40% - Accent5 12" xfId="746" xr:uid="{00000000-0005-0000-0000-0000BA000000}"/>
    <cellStyle name="40% - Accent5 13" xfId="760" xr:uid="{00000000-0005-0000-0000-0000BB000000}"/>
    <cellStyle name="40% - Accent5 14" xfId="774" xr:uid="{00000000-0005-0000-0000-0000BC000000}"/>
    <cellStyle name="40% - Accent5 2" xfId="81" xr:uid="{00000000-0005-0000-0000-0000BD000000}"/>
    <cellStyle name="40% - Accent5 2 2" xfId="462" xr:uid="{00000000-0005-0000-0000-0000BE000000}"/>
    <cellStyle name="40% - Accent5 2 2 2" xfId="463" xr:uid="{00000000-0005-0000-0000-0000BF000000}"/>
    <cellStyle name="40% - Accent5 2 3" xfId="464" xr:uid="{00000000-0005-0000-0000-0000C0000000}"/>
    <cellStyle name="40% - Accent5 3" xfId="465" xr:uid="{00000000-0005-0000-0000-0000C1000000}"/>
    <cellStyle name="40% - Accent5 3 2" xfId="466" xr:uid="{00000000-0005-0000-0000-0000C2000000}"/>
    <cellStyle name="40% - Accent5 4" xfId="632" xr:uid="{00000000-0005-0000-0000-0000C3000000}"/>
    <cellStyle name="40% - Accent5 5" xfId="648" xr:uid="{00000000-0005-0000-0000-0000C4000000}"/>
    <cellStyle name="40% - Accent5 6" xfId="662" xr:uid="{00000000-0005-0000-0000-0000C5000000}"/>
    <cellStyle name="40% - Accent5 7" xfId="676" xr:uid="{00000000-0005-0000-0000-0000C6000000}"/>
    <cellStyle name="40% - Accent5 8" xfId="690" xr:uid="{00000000-0005-0000-0000-0000C7000000}"/>
    <cellStyle name="40% - Accent5 9" xfId="704" xr:uid="{00000000-0005-0000-0000-0000C8000000}"/>
    <cellStyle name="40% - Accent6" xfId="59" builtinId="51" customBuiltin="1"/>
    <cellStyle name="40% - Accent6 10" xfId="720" xr:uid="{00000000-0005-0000-0000-0000CA000000}"/>
    <cellStyle name="40% - Accent6 11" xfId="734" xr:uid="{00000000-0005-0000-0000-0000CB000000}"/>
    <cellStyle name="40% - Accent6 12" xfId="748" xr:uid="{00000000-0005-0000-0000-0000CC000000}"/>
    <cellStyle name="40% - Accent6 13" xfId="762" xr:uid="{00000000-0005-0000-0000-0000CD000000}"/>
    <cellStyle name="40% - Accent6 14" xfId="776" xr:uid="{00000000-0005-0000-0000-0000CE000000}"/>
    <cellStyle name="40% - Accent6 2" xfId="82" xr:uid="{00000000-0005-0000-0000-0000CF000000}"/>
    <cellStyle name="40% - Accent6 2 2" xfId="467" xr:uid="{00000000-0005-0000-0000-0000D0000000}"/>
    <cellStyle name="40% - Accent6 2 2 2" xfId="468" xr:uid="{00000000-0005-0000-0000-0000D1000000}"/>
    <cellStyle name="40% - Accent6 2 3" xfId="469" xr:uid="{00000000-0005-0000-0000-0000D2000000}"/>
    <cellStyle name="40% - Accent6 3" xfId="470" xr:uid="{00000000-0005-0000-0000-0000D3000000}"/>
    <cellStyle name="40% - Accent6 3 2" xfId="471" xr:uid="{00000000-0005-0000-0000-0000D4000000}"/>
    <cellStyle name="40% - Accent6 4" xfId="634" xr:uid="{00000000-0005-0000-0000-0000D5000000}"/>
    <cellStyle name="40% - Accent6 5" xfId="650" xr:uid="{00000000-0005-0000-0000-0000D6000000}"/>
    <cellStyle name="40% - Accent6 6" xfId="664" xr:uid="{00000000-0005-0000-0000-0000D7000000}"/>
    <cellStyle name="40% - Accent6 7" xfId="678" xr:uid="{00000000-0005-0000-0000-0000D8000000}"/>
    <cellStyle name="40% - Accent6 8" xfId="692" xr:uid="{00000000-0005-0000-0000-0000D9000000}"/>
    <cellStyle name="40% - Accent6 9" xfId="706" xr:uid="{00000000-0005-0000-0000-0000DA000000}"/>
    <cellStyle name="60% - Accent1" xfId="40" builtinId="32" customBuiltin="1"/>
    <cellStyle name="60% - Accent1 2" xfId="83" xr:uid="{00000000-0005-0000-0000-0000DC000000}"/>
    <cellStyle name="60% - Accent1 2 2" xfId="472" xr:uid="{00000000-0005-0000-0000-0000DD000000}"/>
    <cellStyle name="60% - Accent1 3" xfId="473" xr:uid="{00000000-0005-0000-0000-0000DE000000}"/>
    <cellStyle name="60% - Accent1 3 2" xfId="474" xr:uid="{00000000-0005-0000-0000-0000DF000000}"/>
    <cellStyle name="60% - Accent2" xfId="44" builtinId="36" customBuiltin="1"/>
    <cellStyle name="60% - Accent2 2" xfId="84" xr:uid="{00000000-0005-0000-0000-0000E1000000}"/>
    <cellStyle name="60% - Accent2 2 2" xfId="475" xr:uid="{00000000-0005-0000-0000-0000E2000000}"/>
    <cellStyle name="60% - Accent2 3" xfId="476" xr:uid="{00000000-0005-0000-0000-0000E3000000}"/>
    <cellStyle name="60% - Accent2 3 2" xfId="477" xr:uid="{00000000-0005-0000-0000-0000E4000000}"/>
    <cellStyle name="60% - Accent3" xfId="48" builtinId="40" customBuiltin="1"/>
    <cellStyle name="60% - Accent3 2" xfId="85" xr:uid="{00000000-0005-0000-0000-0000E6000000}"/>
    <cellStyle name="60% - Accent3 2 2" xfId="478" xr:uid="{00000000-0005-0000-0000-0000E7000000}"/>
    <cellStyle name="60% - Accent3 3" xfId="479" xr:uid="{00000000-0005-0000-0000-0000E8000000}"/>
    <cellStyle name="60% - Accent3 3 2" xfId="480" xr:uid="{00000000-0005-0000-0000-0000E9000000}"/>
    <cellStyle name="60% - Accent4" xfId="52" builtinId="44" customBuiltin="1"/>
    <cellStyle name="60% - Accent4 2" xfId="86" xr:uid="{00000000-0005-0000-0000-0000EB000000}"/>
    <cellStyle name="60% - Accent4 2 2" xfId="481" xr:uid="{00000000-0005-0000-0000-0000EC000000}"/>
    <cellStyle name="60% - Accent4 3" xfId="482" xr:uid="{00000000-0005-0000-0000-0000ED000000}"/>
    <cellStyle name="60% - Accent4 3 2" xfId="483" xr:uid="{00000000-0005-0000-0000-0000EE000000}"/>
    <cellStyle name="60% - Accent5" xfId="56" builtinId="48" customBuiltin="1"/>
    <cellStyle name="60% - Accent5 2" xfId="87" xr:uid="{00000000-0005-0000-0000-0000F0000000}"/>
    <cellStyle name="60% - Accent5 2 2" xfId="484" xr:uid="{00000000-0005-0000-0000-0000F1000000}"/>
    <cellStyle name="60% - Accent5 3" xfId="485" xr:uid="{00000000-0005-0000-0000-0000F2000000}"/>
    <cellStyle name="60% - Accent5 3 2" xfId="486" xr:uid="{00000000-0005-0000-0000-0000F3000000}"/>
    <cellStyle name="60% - Accent6" xfId="60" builtinId="52" customBuiltin="1"/>
    <cellStyle name="60% - Accent6 2" xfId="88" xr:uid="{00000000-0005-0000-0000-0000F5000000}"/>
    <cellStyle name="60% - Accent6 2 2" xfId="487" xr:uid="{00000000-0005-0000-0000-0000F6000000}"/>
    <cellStyle name="60% - Accent6 3" xfId="488" xr:uid="{00000000-0005-0000-0000-0000F7000000}"/>
    <cellStyle name="60% - Accent6 3 2" xfId="489" xr:uid="{00000000-0005-0000-0000-0000F8000000}"/>
    <cellStyle name="Accent1" xfId="37" builtinId="29" customBuiltin="1"/>
    <cellStyle name="Accent1 2" xfId="89" xr:uid="{00000000-0005-0000-0000-0000FA000000}"/>
    <cellStyle name="Accent1 2 2" xfId="490" xr:uid="{00000000-0005-0000-0000-0000FB000000}"/>
    <cellStyle name="Accent1 3" xfId="491" xr:uid="{00000000-0005-0000-0000-0000FC000000}"/>
    <cellStyle name="Accent1 3 2" xfId="492" xr:uid="{00000000-0005-0000-0000-0000FD000000}"/>
    <cellStyle name="Accent2" xfId="41" builtinId="33" customBuiltin="1"/>
    <cellStyle name="Accent2 2" xfId="90" xr:uid="{00000000-0005-0000-0000-0000FF000000}"/>
    <cellStyle name="Accent2 2 2" xfId="493" xr:uid="{00000000-0005-0000-0000-000000010000}"/>
    <cellStyle name="Accent2 3" xfId="494" xr:uid="{00000000-0005-0000-0000-000001010000}"/>
    <cellStyle name="Accent2 3 2" xfId="495" xr:uid="{00000000-0005-0000-0000-000002010000}"/>
    <cellStyle name="Accent3" xfId="45" builtinId="37" customBuiltin="1"/>
    <cellStyle name="Accent3 2" xfId="91" xr:uid="{00000000-0005-0000-0000-000004010000}"/>
    <cellStyle name="Accent3 2 2" xfId="496" xr:uid="{00000000-0005-0000-0000-000005010000}"/>
    <cellStyle name="Accent3 3" xfId="497" xr:uid="{00000000-0005-0000-0000-000006010000}"/>
    <cellStyle name="Accent3 3 2" xfId="498" xr:uid="{00000000-0005-0000-0000-000007010000}"/>
    <cellStyle name="Accent4" xfId="49" builtinId="41" customBuiltin="1"/>
    <cellStyle name="Accent4 2" xfId="92" xr:uid="{00000000-0005-0000-0000-000009010000}"/>
    <cellStyle name="Accent4 2 2" xfId="499" xr:uid="{00000000-0005-0000-0000-00000A010000}"/>
    <cellStyle name="Accent4 3" xfId="500" xr:uid="{00000000-0005-0000-0000-00000B010000}"/>
    <cellStyle name="Accent4 3 2" xfId="501" xr:uid="{00000000-0005-0000-0000-00000C010000}"/>
    <cellStyle name="Accent5" xfId="53" builtinId="45" customBuiltin="1"/>
    <cellStyle name="Accent5 2" xfId="93" xr:uid="{00000000-0005-0000-0000-00000E010000}"/>
    <cellStyle name="Accent5 2 2" xfId="502" xr:uid="{00000000-0005-0000-0000-00000F010000}"/>
    <cellStyle name="Accent5 3" xfId="503" xr:uid="{00000000-0005-0000-0000-000010010000}"/>
    <cellStyle name="Accent5 3 2" xfId="504" xr:uid="{00000000-0005-0000-0000-000011010000}"/>
    <cellStyle name="Accent6" xfId="57" builtinId="49" customBuiltin="1"/>
    <cellStyle name="Accent6 2" xfId="94" xr:uid="{00000000-0005-0000-0000-000013010000}"/>
    <cellStyle name="Accent6 2 2" xfId="505" xr:uid="{00000000-0005-0000-0000-000014010000}"/>
    <cellStyle name="Accent6 3" xfId="506" xr:uid="{00000000-0005-0000-0000-000015010000}"/>
    <cellStyle name="Accent6 3 2" xfId="507" xr:uid="{00000000-0005-0000-0000-000016010000}"/>
    <cellStyle name="ATC  Table Text" xfId="3" xr:uid="{00000000-0005-0000-0000-000017010000}"/>
    <cellStyle name="ATC  Table Text 2" xfId="95" xr:uid="{00000000-0005-0000-0000-000018010000}"/>
    <cellStyle name="ATC Column Heading" xfId="4" xr:uid="{00000000-0005-0000-0000-000019010000}"/>
    <cellStyle name="ATC Column Heading 2" xfId="64" xr:uid="{00000000-0005-0000-0000-00001A010000}"/>
    <cellStyle name="ATC Heading" xfId="1" xr:uid="{00000000-0005-0000-0000-00001B010000}"/>
    <cellStyle name="ATC Heading 2" xfId="96" xr:uid="{00000000-0005-0000-0000-00001C010000}"/>
    <cellStyle name="ATC Subheading" xfId="2" xr:uid="{00000000-0005-0000-0000-00001D010000}"/>
    <cellStyle name="ATC Subheading 2" xfId="19" xr:uid="{00000000-0005-0000-0000-00001E010000}"/>
    <cellStyle name="ATC Subheading 3" xfId="97" xr:uid="{00000000-0005-0000-0000-00001F010000}"/>
    <cellStyle name="Bad" xfId="27" builtinId="27" customBuiltin="1"/>
    <cellStyle name="Bad 2" xfId="98" xr:uid="{00000000-0005-0000-0000-000021010000}"/>
    <cellStyle name="Bad 2 2" xfId="508" xr:uid="{00000000-0005-0000-0000-000022010000}"/>
    <cellStyle name="Bad 3" xfId="509" xr:uid="{00000000-0005-0000-0000-000023010000}"/>
    <cellStyle name="Bad 3 2" xfId="510" xr:uid="{00000000-0005-0000-0000-000024010000}"/>
    <cellStyle name="Calculation" xfId="31" builtinId="22" customBuiltin="1"/>
    <cellStyle name="Calculation 2" xfId="99" xr:uid="{00000000-0005-0000-0000-000026010000}"/>
    <cellStyle name="Calculation 2 2" xfId="511" xr:uid="{00000000-0005-0000-0000-000027010000}"/>
    <cellStyle name="Calculation 3" xfId="512" xr:uid="{00000000-0005-0000-0000-000028010000}"/>
    <cellStyle name="Calculation 3 2" xfId="513" xr:uid="{00000000-0005-0000-0000-000029010000}"/>
    <cellStyle name="Check Cell" xfId="33" builtinId="23" customBuiltin="1"/>
    <cellStyle name="Check Cell 2" xfId="100" xr:uid="{00000000-0005-0000-0000-00002B010000}"/>
    <cellStyle name="Check Cell 2 2" xfId="514" xr:uid="{00000000-0005-0000-0000-00002C010000}"/>
    <cellStyle name="Check Cell 3" xfId="515" xr:uid="{00000000-0005-0000-0000-00002D010000}"/>
    <cellStyle name="Check Cell 3 2" xfId="516" xr:uid="{00000000-0005-0000-0000-00002E010000}"/>
    <cellStyle name="Comma 10" xfId="517" xr:uid="{00000000-0005-0000-0000-00002F010000}"/>
    <cellStyle name="Comma 11" xfId="518" xr:uid="{00000000-0005-0000-0000-000030010000}"/>
    <cellStyle name="Comma 2" xfId="70" xr:uid="{00000000-0005-0000-0000-000031010000}"/>
    <cellStyle name="Comma 2 2" xfId="101" xr:uid="{00000000-0005-0000-0000-000032010000}"/>
    <cellStyle name="Comma 3" xfId="102" xr:uid="{00000000-0005-0000-0000-000033010000}"/>
    <cellStyle name="Comma 4" xfId="519" xr:uid="{00000000-0005-0000-0000-000034010000}"/>
    <cellStyle name="Euro" xfId="103" xr:uid="{00000000-0005-0000-0000-000035010000}"/>
    <cellStyle name="Euro 10" xfId="104" xr:uid="{00000000-0005-0000-0000-000036010000}"/>
    <cellStyle name="Euro 11" xfId="105" xr:uid="{00000000-0005-0000-0000-000037010000}"/>
    <cellStyle name="Euro 12" xfId="106" xr:uid="{00000000-0005-0000-0000-000038010000}"/>
    <cellStyle name="Euro 13" xfId="107" xr:uid="{00000000-0005-0000-0000-000039010000}"/>
    <cellStyle name="Euro 14" xfId="108" xr:uid="{00000000-0005-0000-0000-00003A010000}"/>
    <cellStyle name="Euro 15" xfId="109" xr:uid="{00000000-0005-0000-0000-00003B010000}"/>
    <cellStyle name="Euro 16" xfId="110" xr:uid="{00000000-0005-0000-0000-00003C010000}"/>
    <cellStyle name="Euro 17" xfId="111" xr:uid="{00000000-0005-0000-0000-00003D010000}"/>
    <cellStyle name="Euro 18" xfId="112" xr:uid="{00000000-0005-0000-0000-00003E010000}"/>
    <cellStyle name="Euro 19" xfId="113" xr:uid="{00000000-0005-0000-0000-00003F010000}"/>
    <cellStyle name="Euro 2" xfId="114" xr:uid="{00000000-0005-0000-0000-000040010000}"/>
    <cellStyle name="Euro 2 2" xfId="520" xr:uid="{00000000-0005-0000-0000-000041010000}"/>
    <cellStyle name="Euro 20" xfId="115" xr:uid="{00000000-0005-0000-0000-000042010000}"/>
    <cellStyle name="Euro 21" xfId="116" xr:uid="{00000000-0005-0000-0000-000043010000}"/>
    <cellStyle name="Euro 22" xfId="117" xr:uid="{00000000-0005-0000-0000-000044010000}"/>
    <cellStyle name="Euro 23" xfId="118" xr:uid="{00000000-0005-0000-0000-000045010000}"/>
    <cellStyle name="Euro 24" xfId="119" xr:uid="{00000000-0005-0000-0000-000046010000}"/>
    <cellStyle name="Euro 25" xfId="120" xr:uid="{00000000-0005-0000-0000-000047010000}"/>
    <cellStyle name="Euro 26" xfId="121" xr:uid="{00000000-0005-0000-0000-000048010000}"/>
    <cellStyle name="Euro 27" xfId="122" xr:uid="{00000000-0005-0000-0000-000049010000}"/>
    <cellStyle name="Euro 28" xfId="123" xr:uid="{00000000-0005-0000-0000-00004A010000}"/>
    <cellStyle name="Euro 29" xfId="124" xr:uid="{00000000-0005-0000-0000-00004B010000}"/>
    <cellStyle name="Euro 3" xfId="125" xr:uid="{00000000-0005-0000-0000-00004C010000}"/>
    <cellStyle name="Euro 3 2" xfId="521" xr:uid="{00000000-0005-0000-0000-00004D010000}"/>
    <cellStyle name="Euro 30" xfId="126" xr:uid="{00000000-0005-0000-0000-00004E010000}"/>
    <cellStyle name="Euro 31" xfId="127" xr:uid="{00000000-0005-0000-0000-00004F010000}"/>
    <cellStyle name="Euro 32" xfId="128" xr:uid="{00000000-0005-0000-0000-000050010000}"/>
    <cellStyle name="Euro 33" xfId="129" xr:uid="{00000000-0005-0000-0000-000051010000}"/>
    <cellStyle name="Euro 34" xfId="130" xr:uid="{00000000-0005-0000-0000-000052010000}"/>
    <cellStyle name="Euro 35" xfId="131" xr:uid="{00000000-0005-0000-0000-000053010000}"/>
    <cellStyle name="Euro 36" xfId="132" xr:uid="{00000000-0005-0000-0000-000054010000}"/>
    <cellStyle name="Euro 37" xfId="133" xr:uid="{00000000-0005-0000-0000-000055010000}"/>
    <cellStyle name="Euro 38" xfId="134" xr:uid="{00000000-0005-0000-0000-000056010000}"/>
    <cellStyle name="Euro 39" xfId="135" xr:uid="{00000000-0005-0000-0000-000057010000}"/>
    <cellStyle name="Euro 4" xfId="136" xr:uid="{00000000-0005-0000-0000-000058010000}"/>
    <cellStyle name="Euro 40" xfId="137" xr:uid="{00000000-0005-0000-0000-000059010000}"/>
    <cellStyle name="Euro 41" xfId="138" xr:uid="{00000000-0005-0000-0000-00005A010000}"/>
    <cellStyle name="Euro 42" xfId="139" xr:uid="{00000000-0005-0000-0000-00005B010000}"/>
    <cellStyle name="Euro 43" xfId="140" xr:uid="{00000000-0005-0000-0000-00005C010000}"/>
    <cellStyle name="Euro 44" xfId="141" xr:uid="{00000000-0005-0000-0000-00005D010000}"/>
    <cellStyle name="Euro 45" xfId="142" xr:uid="{00000000-0005-0000-0000-00005E010000}"/>
    <cellStyle name="Euro 46" xfId="143" xr:uid="{00000000-0005-0000-0000-00005F010000}"/>
    <cellStyle name="Euro 47" xfId="144" xr:uid="{00000000-0005-0000-0000-000060010000}"/>
    <cellStyle name="Euro 48" xfId="145" xr:uid="{00000000-0005-0000-0000-000061010000}"/>
    <cellStyle name="Euro 49" xfId="146" xr:uid="{00000000-0005-0000-0000-000062010000}"/>
    <cellStyle name="Euro 5" xfId="147" xr:uid="{00000000-0005-0000-0000-000063010000}"/>
    <cellStyle name="Euro 50" xfId="148" xr:uid="{00000000-0005-0000-0000-000064010000}"/>
    <cellStyle name="Euro 51" xfId="149" xr:uid="{00000000-0005-0000-0000-000065010000}"/>
    <cellStyle name="Euro 52" xfId="150" xr:uid="{00000000-0005-0000-0000-000066010000}"/>
    <cellStyle name="Euro 53" xfId="151" xr:uid="{00000000-0005-0000-0000-000067010000}"/>
    <cellStyle name="Euro 54" xfId="152" xr:uid="{00000000-0005-0000-0000-000068010000}"/>
    <cellStyle name="Euro 55" xfId="153" xr:uid="{00000000-0005-0000-0000-000069010000}"/>
    <cellStyle name="Euro 56" xfId="154" xr:uid="{00000000-0005-0000-0000-00006A010000}"/>
    <cellStyle name="Euro 57" xfId="155" xr:uid="{00000000-0005-0000-0000-00006B010000}"/>
    <cellStyle name="Euro 58" xfId="156" xr:uid="{00000000-0005-0000-0000-00006C010000}"/>
    <cellStyle name="Euro 59" xfId="157" xr:uid="{00000000-0005-0000-0000-00006D010000}"/>
    <cellStyle name="Euro 6" xfId="158" xr:uid="{00000000-0005-0000-0000-00006E010000}"/>
    <cellStyle name="Euro 60" xfId="159" xr:uid="{00000000-0005-0000-0000-00006F010000}"/>
    <cellStyle name="Euro 61" xfId="160" xr:uid="{00000000-0005-0000-0000-000070010000}"/>
    <cellStyle name="Euro 62" xfId="161" xr:uid="{00000000-0005-0000-0000-000071010000}"/>
    <cellStyle name="Euro 63" xfId="162" xr:uid="{00000000-0005-0000-0000-000072010000}"/>
    <cellStyle name="Euro 64" xfId="163" xr:uid="{00000000-0005-0000-0000-000073010000}"/>
    <cellStyle name="Euro 65" xfId="164" xr:uid="{00000000-0005-0000-0000-000074010000}"/>
    <cellStyle name="Euro 66" xfId="165" xr:uid="{00000000-0005-0000-0000-000075010000}"/>
    <cellStyle name="Euro 67" xfId="166" xr:uid="{00000000-0005-0000-0000-000076010000}"/>
    <cellStyle name="Euro 68" xfId="167" xr:uid="{00000000-0005-0000-0000-000077010000}"/>
    <cellStyle name="Euro 69" xfId="168" xr:uid="{00000000-0005-0000-0000-000078010000}"/>
    <cellStyle name="Euro 7" xfId="169" xr:uid="{00000000-0005-0000-0000-000079010000}"/>
    <cellStyle name="Euro 70" xfId="170" xr:uid="{00000000-0005-0000-0000-00007A010000}"/>
    <cellStyle name="Euro 71" xfId="171" xr:uid="{00000000-0005-0000-0000-00007B010000}"/>
    <cellStyle name="Euro 72" xfId="172" xr:uid="{00000000-0005-0000-0000-00007C010000}"/>
    <cellStyle name="Euro 73" xfId="173" xr:uid="{00000000-0005-0000-0000-00007D010000}"/>
    <cellStyle name="Euro 74" xfId="174" xr:uid="{00000000-0005-0000-0000-00007E010000}"/>
    <cellStyle name="Euro 75" xfId="175" xr:uid="{00000000-0005-0000-0000-00007F010000}"/>
    <cellStyle name="Euro 76" xfId="176" xr:uid="{00000000-0005-0000-0000-000080010000}"/>
    <cellStyle name="Euro 8" xfId="177" xr:uid="{00000000-0005-0000-0000-000081010000}"/>
    <cellStyle name="Euro 9" xfId="178" xr:uid="{00000000-0005-0000-0000-000082010000}"/>
    <cellStyle name="Explanatory Text" xfId="35" builtinId="53" customBuiltin="1"/>
    <cellStyle name="Explanatory Text 2" xfId="179" xr:uid="{00000000-0005-0000-0000-000084010000}"/>
    <cellStyle name="Explanatory Text 2 2" xfId="522" xr:uid="{00000000-0005-0000-0000-000085010000}"/>
    <cellStyle name="Explanatory Text 3" xfId="523" xr:uid="{00000000-0005-0000-0000-000086010000}"/>
    <cellStyle name="Explanatory Text 3 2" xfId="524" xr:uid="{00000000-0005-0000-0000-000087010000}"/>
    <cellStyle name="Followed Hyperlink 2" xfId="180" xr:uid="{00000000-0005-0000-0000-000088010000}"/>
    <cellStyle name="Followed Hyperlink 3" xfId="181" xr:uid="{00000000-0005-0000-0000-000089010000}"/>
    <cellStyle name="Followed Hyperlink 4" xfId="182" xr:uid="{00000000-0005-0000-0000-00008A010000}"/>
    <cellStyle name="Followed Hyperlink 5" xfId="183" xr:uid="{00000000-0005-0000-0000-00008B010000}"/>
    <cellStyle name="Followed Hyperlink 6" xfId="184" xr:uid="{00000000-0005-0000-0000-00008C010000}"/>
    <cellStyle name="Followed Hyperlink 7" xfId="185" xr:uid="{00000000-0005-0000-0000-00008D010000}"/>
    <cellStyle name="Good" xfId="26" builtinId="26" customBuiltin="1"/>
    <cellStyle name="Good 2" xfId="186" xr:uid="{00000000-0005-0000-0000-00008F010000}"/>
    <cellStyle name="Good 2 2" xfId="525" xr:uid="{00000000-0005-0000-0000-000090010000}"/>
    <cellStyle name="Good 3" xfId="526" xr:uid="{00000000-0005-0000-0000-000091010000}"/>
    <cellStyle name="Good 3 2" xfId="527" xr:uid="{00000000-0005-0000-0000-000092010000}"/>
    <cellStyle name="Heading 1" xfId="22" builtinId="16" customBuiltin="1"/>
    <cellStyle name="Heading 1 2" xfId="187" xr:uid="{00000000-0005-0000-0000-000094010000}"/>
    <cellStyle name="Heading 1 2 2" xfId="528" xr:uid="{00000000-0005-0000-0000-000095010000}"/>
    <cellStyle name="Heading 1 3" xfId="529" xr:uid="{00000000-0005-0000-0000-000096010000}"/>
    <cellStyle name="Heading 1 3 2" xfId="530" xr:uid="{00000000-0005-0000-0000-000097010000}"/>
    <cellStyle name="Heading 2" xfId="23" builtinId="17" customBuiltin="1"/>
    <cellStyle name="Heading 2 2" xfId="188" xr:uid="{00000000-0005-0000-0000-000099010000}"/>
    <cellStyle name="Heading 2 2 2" xfId="531" xr:uid="{00000000-0005-0000-0000-00009A010000}"/>
    <cellStyle name="Heading 2 3" xfId="532" xr:uid="{00000000-0005-0000-0000-00009B010000}"/>
    <cellStyle name="Heading 2 3 2" xfId="533" xr:uid="{00000000-0005-0000-0000-00009C010000}"/>
    <cellStyle name="Heading 3" xfId="24" builtinId="18" customBuiltin="1"/>
    <cellStyle name="Heading 3 2" xfId="189" xr:uid="{00000000-0005-0000-0000-00009E010000}"/>
    <cellStyle name="Heading 3 2 2" xfId="534" xr:uid="{00000000-0005-0000-0000-00009F010000}"/>
    <cellStyle name="Heading 3 3" xfId="535" xr:uid="{00000000-0005-0000-0000-0000A0010000}"/>
    <cellStyle name="Heading 3 3 2" xfId="536" xr:uid="{00000000-0005-0000-0000-0000A1010000}"/>
    <cellStyle name="Heading 4" xfId="25" builtinId="19" customBuiltin="1"/>
    <cellStyle name="Heading 4 2" xfId="190" xr:uid="{00000000-0005-0000-0000-0000A3010000}"/>
    <cellStyle name="Heading 4 2 2" xfId="537" xr:uid="{00000000-0005-0000-0000-0000A4010000}"/>
    <cellStyle name="Heading 4 3" xfId="538" xr:uid="{00000000-0005-0000-0000-0000A5010000}"/>
    <cellStyle name="Heading 4 3 2" xfId="539" xr:uid="{00000000-0005-0000-0000-0000A6010000}"/>
    <cellStyle name="Hyperlink" xfId="5" builtinId="8"/>
    <cellStyle name="Hyperlink 10" xfId="540" xr:uid="{00000000-0005-0000-0000-0000A8010000}"/>
    <cellStyle name="Hyperlink 11" xfId="541" xr:uid="{00000000-0005-0000-0000-0000A9010000}"/>
    <cellStyle name="Hyperlink 12" xfId="542" xr:uid="{00000000-0005-0000-0000-0000AA010000}"/>
    <cellStyle name="Hyperlink 2" xfId="191" xr:uid="{00000000-0005-0000-0000-0000AB010000}"/>
    <cellStyle name="Hyperlink 3" xfId="192" xr:uid="{00000000-0005-0000-0000-0000AC010000}"/>
    <cellStyle name="Hyperlink 4" xfId="193" xr:uid="{00000000-0005-0000-0000-0000AD010000}"/>
    <cellStyle name="Hyperlink 5" xfId="194" xr:uid="{00000000-0005-0000-0000-0000AE010000}"/>
    <cellStyle name="Hyperlink 6" xfId="195" xr:uid="{00000000-0005-0000-0000-0000AF010000}"/>
    <cellStyle name="Hyperlink 7" xfId="196" xr:uid="{00000000-0005-0000-0000-0000B0010000}"/>
    <cellStyle name="Hyperlink 8" xfId="197" xr:uid="{00000000-0005-0000-0000-0000B1010000}"/>
    <cellStyle name="Hyperlink 8 2" xfId="544" xr:uid="{00000000-0005-0000-0000-0000B2010000}"/>
    <cellStyle name="Hyperlink 8 3" xfId="543" xr:uid="{00000000-0005-0000-0000-0000B3010000}"/>
    <cellStyle name="Hyperlink 9" xfId="545" xr:uid="{00000000-0005-0000-0000-0000B4010000}"/>
    <cellStyle name="Input" xfId="29" builtinId="20" customBuiltin="1"/>
    <cellStyle name="Input 2" xfId="198" xr:uid="{00000000-0005-0000-0000-0000B6010000}"/>
    <cellStyle name="Input 2 2" xfId="546" xr:uid="{00000000-0005-0000-0000-0000B7010000}"/>
    <cellStyle name="Input 3" xfId="547" xr:uid="{00000000-0005-0000-0000-0000B8010000}"/>
    <cellStyle name="Input 3 2" xfId="548" xr:uid="{00000000-0005-0000-0000-0000B9010000}"/>
    <cellStyle name="Linked Cell" xfId="32" builtinId="24" customBuiltin="1"/>
    <cellStyle name="Linked Cell 2" xfId="199" xr:uid="{00000000-0005-0000-0000-0000BB010000}"/>
    <cellStyle name="Linked Cell 2 2" xfId="549" xr:uid="{00000000-0005-0000-0000-0000BC010000}"/>
    <cellStyle name="Linked Cell 3" xfId="550" xr:uid="{00000000-0005-0000-0000-0000BD010000}"/>
    <cellStyle name="Linked Cell 3 2" xfId="551" xr:uid="{00000000-0005-0000-0000-0000BE010000}"/>
    <cellStyle name="Neutral" xfId="28" builtinId="28" customBuiltin="1"/>
    <cellStyle name="Neutral 2" xfId="200" xr:uid="{00000000-0005-0000-0000-0000C0010000}"/>
    <cellStyle name="Neutral 2 2" xfId="552" xr:uid="{00000000-0005-0000-0000-0000C1010000}"/>
    <cellStyle name="Neutral 3" xfId="553" xr:uid="{00000000-0005-0000-0000-0000C2010000}"/>
    <cellStyle name="Neutral 3 2" xfId="554" xr:uid="{00000000-0005-0000-0000-0000C3010000}"/>
    <cellStyle name="Normal" xfId="0" builtinId="0" customBuiltin="1"/>
    <cellStyle name="Normal 10" xfId="6" xr:uid="{00000000-0005-0000-0000-0000C5010000}"/>
    <cellStyle name="Normal 11" xfId="7" xr:uid="{00000000-0005-0000-0000-0000C6010000}"/>
    <cellStyle name="Normal 11 2" xfId="555" xr:uid="{00000000-0005-0000-0000-0000C7010000}"/>
    <cellStyle name="Normal 12" xfId="16" xr:uid="{00000000-0005-0000-0000-0000C8010000}"/>
    <cellStyle name="Normal 12 2" xfId="14" xr:uid="{00000000-0005-0000-0000-0000C9010000}"/>
    <cellStyle name="Normal 12 2 2" xfId="556" xr:uid="{00000000-0005-0000-0000-0000CA010000}"/>
    <cellStyle name="Normal 12 3" xfId="65" xr:uid="{00000000-0005-0000-0000-0000CB010000}"/>
    <cellStyle name="Normal 12 3 2" xfId="557" xr:uid="{00000000-0005-0000-0000-0000CC010000}"/>
    <cellStyle name="Normal 12 4" xfId="558" xr:uid="{00000000-0005-0000-0000-0000CD010000}"/>
    <cellStyle name="Normal 12 5" xfId="201" xr:uid="{00000000-0005-0000-0000-0000CE010000}"/>
    <cellStyle name="Normal 12 6" xfId="619" xr:uid="{00000000-0005-0000-0000-0000CF010000}"/>
    <cellStyle name="Normal 12 7" xfId="636" xr:uid="{00000000-0005-0000-0000-0000D0010000}"/>
    <cellStyle name="Normal 13" xfId="412" xr:uid="{00000000-0005-0000-0000-0000D1010000}"/>
    <cellStyle name="Normal 14" xfId="67" xr:uid="{00000000-0005-0000-0000-0000D2010000}"/>
    <cellStyle name="Normal 15" xfId="618" xr:uid="{00000000-0005-0000-0000-0000D3010000}"/>
    <cellStyle name="Normal 16" xfId="621" xr:uid="{00000000-0005-0000-0000-0000D4010000}"/>
    <cellStyle name="Normal 17" xfId="18" xr:uid="{00000000-0005-0000-0000-0000D5010000}"/>
    <cellStyle name="Normal 18" xfId="637" xr:uid="{00000000-0005-0000-0000-0000D6010000}"/>
    <cellStyle name="Normal 19" xfId="651" xr:uid="{00000000-0005-0000-0000-0000D7010000}"/>
    <cellStyle name="Normal 2" xfId="61" xr:uid="{00000000-0005-0000-0000-0000D8010000}"/>
    <cellStyle name="Normal 2 10" xfId="202" xr:uid="{00000000-0005-0000-0000-0000D9010000}"/>
    <cellStyle name="Normal 2 10 2" xfId="203" xr:uid="{00000000-0005-0000-0000-0000DA010000}"/>
    <cellStyle name="Normal 2 10 2 2" xfId="9" xr:uid="{00000000-0005-0000-0000-0000DB010000}"/>
    <cellStyle name="Normal 2 10 3" xfId="204" xr:uid="{00000000-0005-0000-0000-0000DC010000}"/>
    <cellStyle name="Normal 2 100" xfId="205" xr:uid="{00000000-0005-0000-0000-0000DD010000}"/>
    <cellStyle name="Normal 2 101" xfId="206" xr:uid="{00000000-0005-0000-0000-0000DE010000}"/>
    <cellStyle name="Normal 2 102" xfId="559" xr:uid="{00000000-0005-0000-0000-0000DF010000}"/>
    <cellStyle name="Normal 2 102 2" xfId="560" xr:uid="{00000000-0005-0000-0000-0000E0010000}"/>
    <cellStyle name="Normal 2 102 3" xfId="561" xr:uid="{00000000-0005-0000-0000-0000E1010000}"/>
    <cellStyle name="Normal 2 102 4 3" xfId="20" xr:uid="{00000000-0005-0000-0000-0000E2010000}"/>
    <cellStyle name="Normal 2 103" xfId="562" xr:uid="{00000000-0005-0000-0000-0000E3010000}"/>
    <cellStyle name="Normal 2 103 2" xfId="563" xr:uid="{00000000-0005-0000-0000-0000E4010000}"/>
    <cellStyle name="Normal 2 104" xfId="407" xr:uid="{00000000-0005-0000-0000-0000E5010000}"/>
    <cellStyle name="Normal 2 105" xfId="68" xr:uid="{00000000-0005-0000-0000-0000E6010000}"/>
    <cellStyle name="Normal 2 11" xfId="207" xr:uid="{00000000-0005-0000-0000-0000E7010000}"/>
    <cellStyle name="Normal 2 12" xfId="208" xr:uid="{00000000-0005-0000-0000-0000E8010000}"/>
    <cellStyle name="Normal 2 13" xfId="209" xr:uid="{00000000-0005-0000-0000-0000E9010000}"/>
    <cellStyle name="Normal 2 14" xfId="210" xr:uid="{00000000-0005-0000-0000-0000EA010000}"/>
    <cellStyle name="Normal 2 15" xfId="211" xr:uid="{00000000-0005-0000-0000-0000EB010000}"/>
    <cellStyle name="Normal 2 16" xfId="212" xr:uid="{00000000-0005-0000-0000-0000EC010000}"/>
    <cellStyle name="Normal 2 17" xfId="213" xr:uid="{00000000-0005-0000-0000-0000ED010000}"/>
    <cellStyle name="Normal 2 18" xfId="214" xr:uid="{00000000-0005-0000-0000-0000EE010000}"/>
    <cellStyle name="Normal 2 19" xfId="215" xr:uid="{00000000-0005-0000-0000-0000EF010000}"/>
    <cellStyle name="Normal 2 2" xfId="216" xr:uid="{00000000-0005-0000-0000-0000F0010000}"/>
    <cellStyle name="Normal 2 2 2" xfId="564" xr:uid="{00000000-0005-0000-0000-0000F1010000}"/>
    <cellStyle name="Normal 2 2 2 2" xfId="565" xr:uid="{00000000-0005-0000-0000-0000F2010000}"/>
    <cellStyle name="Normal 2 2 3" xfId="566" xr:uid="{00000000-0005-0000-0000-0000F3010000}"/>
    <cellStyle name="Normal 2 20" xfId="217" xr:uid="{00000000-0005-0000-0000-0000F4010000}"/>
    <cellStyle name="Normal 2 21" xfId="218" xr:uid="{00000000-0005-0000-0000-0000F5010000}"/>
    <cellStyle name="Normal 2 22" xfId="219" xr:uid="{00000000-0005-0000-0000-0000F6010000}"/>
    <cellStyle name="Normal 2 23" xfId="220" xr:uid="{00000000-0005-0000-0000-0000F7010000}"/>
    <cellStyle name="Normal 2 24" xfId="221" xr:uid="{00000000-0005-0000-0000-0000F8010000}"/>
    <cellStyle name="Normal 2 25" xfId="222" xr:uid="{00000000-0005-0000-0000-0000F9010000}"/>
    <cellStyle name="Normal 2 26" xfId="223" xr:uid="{00000000-0005-0000-0000-0000FA010000}"/>
    <cellStyle name="Normal 2 27" xfId="224" xr:uid="{00000000-0005-0000-0000-0000FB010000}"/>
    <cellStyle name="Normal 2 28" xfId="225" xr:uid="{00000000-0005-0000-0000-0000FC010000}"/>
    <cellStyle name="Normal 2 29" xfId="226" xr:uid="{00000000-0005-0000-0000-0000FD010000}"/>
    <cellStyle name="Normal 2 3" xfId="227" xr:uid="{00000000-0005-0000-0000-0000FE010000}"/>
    <cellStyle name="Normal 2 3 2" xfId="228" xr:uid="{00000000-0005-0000-0000-0000FF010000}"/>
    <cellStyle name="Normal 2 3 2 2" xfId="8" xr:uid="{00000000-0005-0000-0000-000000020000}"/>
    <cellStyle name="Normal 2 3 3" xfId="567" xr:uid="{00000000-0005-0000-0000-000001020000}"/>
    <cellStyle name="Normal 2 3 4" xfId="568" xr:uid="{00000000-0005-0000-0000-000002020000}"/>
    <cellStyle name="Normal 2 30" xfId="229" xr:uid="{00000000-0005-0000-0000-000003020000}"/>
    <cellStyle name="Normal 2 31" xfId="230" xr:uid="{00000000-0005-0000-0000-000004020000}"/>
    <cellStyle name="Normal 2 32" xfId="231" xr:uid="{00000000-0005-0000-0000-000005020000}"/>
    <cellStyle name="Normal 2 33" xfId="232" xr:uid="{00000000-0005-0000-0000-000006020000}"/>
    <cellStyle name="Normal 2 34" xfId="233" xr:uid="{00000000-0005-0000-0000-000007020000}"/>
    <cellStyle name="Normal 2 35" xfId="234" xr:uid="{00000000-0005-0000-0000-000008020000}"/>
    <cellStyle name="Normal 2 36" xfId="235" xr:uid="{00000000-0005-0000-0000-000009020000}"/>
    <cellStyle name="Normal 2 37" xfId="236" xr:uid="{00000000-0005-0000-0000-00000A020000}"/>
    <cellStyle name="Normal 2 38" xfId="237" xr:uid="{00000000-0005-0000-0000-00000B020000}"/>
    <cellStyle name="Normal 2 39" xfId="238" xr:uid="{00000000-0005-0000-0000-00000C020000}"/>
    <cellStyle name="Normal 2 4" xfId="239" xr:uid="{00000000-0005-0000-0000-00000D020000}"/>
    <cellStyle name="Normal 2 4 2" xfId="569" xr:uid="{00000000-0005-0000-0000-00000E020000}"/>
    <cellStyle name="Normal 2 40" xfId="240" xr:uid="{00000000-0005-0000-0000-00000F020000}"/>
    <cellStyle name="Normal 2 41" xfId="241" xr:uid="{00000000-0005-0000-0000-000010020000}"/>
    <cellStyle name="Normal 2 42" xfId="242" xr:uid="{00000000-0005-0000-0000-000011020000}"/>
    <cellStyle name="Normal 2 43" xfId="243" xr:uid="{00000000-0005-0000-0000-000012020000}"/>
    <cellStyle name="Normal 2 44" xfId="244" xr:uid="{00000000-0005-0000-0000-000013020000}"/>
    <cellStyle name="Normal 2 45" xfId="245" xr:uid="{00000000-0005-0000-0000-000014020000}"/>
    <cellStyle name="Normal 2 46" xfId="246" xr:uid="{00000000-0005-0000-0000-000015020000}"/>
    <cellStyle name="Normal 2 47" xfId="247" xr:uid="{00000000-0005-0000-0000-000016020000}"/>
    <cellStyle name="Normal 2 48" xfId="248" xr:uid="{00000000-0005-0000-0000-000017020000}"/>
    <cellStyle name="Normal 2 49" xfId="249" xr:uid="{00000000-0005-0000-0000-000018020000}"/>
    <cellStyle name="Normal 2 5" xfId="250" xr:uid="{00000000-0005-0000-0000-000019020000}"/>
    <cellStyle name="Normal 2 50" xfId="251" xr:uid="{00000000-0005-0000-0000-00001A020000}"/>
    <cellStyle name="Normal 2 51" xfId="252" xr:uid="{00000000-0005-0000-0000-00001B020000}"/>
    <cellStyle name="Normal 2 52" xfId="253" xr:uid="{00000000-0005-0000-0000-00001C020000}"/>
    <cellStyle name="Normal 2 53" xfId="254" xr:uid="{00000000-0005-0000-0000-00001D020000}"/>
    <cellStyle name="Normal 2 54" xfId="255" xr:uid="{00000000-0005-0000-0000-00001E020000}"/>
    <cellStyle name="Normal 2 55" xfId="256" xr:uid="{00000000-0005-0000-0000-00001F020000}"/>
    <cellStyle name="Normal 2 56" xfId="257" xr:uid="{00000000-0005-0000-0000-000020020000}"/>
    <cellStyle name="Normal 2 57" xfId="258" xr:uid="{00000000-0005-0000-0000-000021020000}"/>
    <cellStyle name="Normal 2 58" xfId="259" xr:uid="{00000000-0005-0000-0000-000022020000}"/>
    <cellStyle name="Normal 2 59" xfId="260" xr:uid="{00000000-0005-0000-0000-000023020000}"/>
    <cellStyle name="Normal 2 6" xfId="261" xr:uid="{00000000-0005-0000-0000-000024020000}"/>
    <cellStyle name="Normal 2 60" xfId="262" xr:uid="{00000000-0005-0000-0000-000025020000}"/>
    <cellStyle name="Normal 2 61" xfId="263" xr:uid="{00000000-0005-0000-0000-000026020000}"/>
    <cellStyle name="Normal 2 62" xfId="264" xr:uid="{00000000-0005-0000-0000-000027020000}"/>
    <cellStyle name="Normal 2 63" xfId="265" xr:uid="{00000000-0005-0000-0000-000028020000}"/>
    <cellStyle name="Normal 2 64" xfId="266" xr:uid="{00000000-0005-0000-0000-000029020000}"/>
    <cellStyle name="Normal 2 65" xfId="267" xr:uid="{00000000-0005-0000-0000-00002A020000}"/>
    <cellStyle name="Normal 2 66" xfId="268" xr:uid="{00000000-0005-0000-0000-00002B020000}"/>
    <cellStyle name="Normal 2 67" xfId="269" xr:uid="{00000000-0005-0000-0000-00002C020000}"/>
    <cellStyle name="Normal 2 68" xfId="270" xr:uid="{00000000-0005-0000-0000-00002D020000}"/>
    <cellStyle name="Normal 2 69" xfId="271" xr:uid="{00000000-0005-0000-0000-00002E020000}"/>
    <cellStyle name="Normal 2 7" xfId="272" xr:uid="{00000000-0005-0000-0000-00002F020000}"/>
    <cellStyle name="Normal 2 70" xfId="273" xr:uid="{00000000-0005-0000-0000-000030020000}"/>
    <cellStyle name="Normal 2 71" xfId="274" xr:uid="{00000000-0005-0000-0000-000031020000}"/>
    <cellStyle name="Normal 2 72" xfId="275" xr:uid="{00000000-0005-0000-0000-000032020000}"/>
    <cellStyle name="Normal 2 73" xfId="276" xr:uid="{00000000-0005-0000-0000-000033020000}"/>
    <cellStyle name="Normal 2 74" xfId="277" xr:uid="{00000000-0005-0000-0000-000034020000}"/>
    <cellStyle name="Normal 2 75" xfId="278" xr:uid="{00000000-0005-0000-0000-000035020000}"/>
    <cellStyle name="Normal 2 76" xfId="279" xr:uid="{00000000-0005-0000-0000-000036020000}"/>
    <cellStyle name="Normal 2 77" xfId="280" xr:uid="{00000000-0005-0000-0000-000037020000}"/>
    <cellStyle name="Normal 2 78" xfId="281" xr:uid="{00000000-0005-0000-0000-000038020000}"/>
    <cellStyle name="Normal 2 79" xfId="282" xr:uid="{00000000-0005-0000-0000-000039020000}"/>
    <cellStyle name="Normal 2 8" xfId="283" xr:uid="{00000000-0005-0000-0000-00003A020000}"/>
    <cellStyle name="Normal 2 80" xfId="284" xr:uid="{00000000-0005-0000-0000-00003B020000}"/>
    <cellStyle name="Normal 2 81" xfId="285" xr:uid="{00000000-0005-0000-0000-00003C020000}"/>
    <cellStyle name="Normal 2 82" xfId="286" xr:uid="{00000000-0005-0000-0000-00003D020000}"/>
    <cellStyle name="Normal 2 83" xfId="287" xr:uid="{00000000-0005-0000-0000-00003E020000}"/>
    <cellStyle name="Normal 2 84" xfId="288" xr:uid="{00000000-0005-0000-0000-00003F020000}"/>
    <cellStyle name="Normal 2 85" xfId="289" xr:uid="{00000000-0005-0000-0000-000040020000}"/>
    <cellStyle name="Normal 2 86" xfId="290" xr:uid="{00000000-0005-0000-0000-000041020000}"/>
    <cellStyle name="Normal 2 87" xfId="291" xr:uid="{00000000-0005-0000-0000-000042020000}"/>
    <cellStyle name="Normal 2 88" xfId="292" xr:uid="{00000000-0005-0000-0000-000043020000}"/>
    <cellStyle name="Normal 2 89" xfId="293" xr:uid="{00000000-0005-0000-0000-000044020000}"/>
    <cellStyle name="Normal 2 9" xfId="294" xr:uid="{00000000-0005-0000-0000-000045020000}"/>
    <cellStyle name="Normal 2 90" xfId="295" xr:uid="{00000000-0005-0000-0000-000046020000}"/>
    <cellStyle name="Normal 2 91" xfId="296" xr:uid="{00000000-0005-0000-0000-000047020000}"/>
    <cellStyle name="Normal 2 92" xfId="297" xr:uid="{00000000-0005-0000-0000-000048020000}"/>
    <cellStyle name="Normal 2 93" xfId="298" xr:uid="{00000000-0005-0000-0000-000049020000}"/>
    <cellStyle name="Normal 2 94" xfId="299" xr:uid="{00000000-0005-0000-0000-00004A020000}"/>
    <cellStyle name="Normal 2 95" xfId="300" xr:uid="{00000000-0005-0000-0000-00004B020000}"/>
    <cellStyle name="Normal 2 96" xfId="301" xr:uid="{00000000-0005-0000-0000-00004C020000}"/>
    <cellStyle name="Normal 2 97" xfId="302" xr:uid="{00000000-0005-0000-0000-00004D020000}"/>
    <cellStyle name="Normal 2 98" xfId="303" xr:uid="{00000000-0005-0000-0000-00004E020000}"/>
    <cellStyle name="Normal 2 99" xfId="304" xr:uid="{00000000-0005-0000-0000-00004F020000}"/>
    <cellStyle name="Normal 20" xfId="665" xr:uid="{00000000-0005-0000-0000-000050020000}"/>
    <cellStyle name="Normal 21" xfId="679" xr:uid="{00000000-0005-0000-0000-000051020000}"/>
    <cellStyle name="Normal 22" xfId="693" xr:uid="{00000000-0005-0000-0000-000052020000}"/>
    <cellStyle name="Normal 23" xfId="707" xr:uid="{00000000-0005-0000-0000-000053020000}"/>
    <cellStyle name="Normal 24" xfId="721" xr:uid="{00000000-0005-0000-0000-000054020000}"/>
    <cellStyle name="Normal 25" xfId="735" xr:uid="{00000000-0005-0000-0000-000055020000}"/>
    <cellStyle name="Normal 26" xfId="749" xr:uid="{00000000-0005-0000-0000-000056020000}"/>
    <cellStyle name="Normal 27" xfId="763" xr:uid="{00000000-0005-0000-0000-000057020000}"/>
    <cellStyle name="Normal 28" xfId="777" xr:uid="{00000000-0005-0000-0000-000058020000}"/>
    <cellStyle name="Normal 3" xfId="63" xr:uid="{00000000-0005-0000-0000-000059020000}"/>
    <cellStyle name="Normal 3 2" xfId="306" xr:uid="{00000000-0005-0000-0000-00005A020000}"/>
    <cellStyle name="Normal 3 3" xfId="307" xr:uid="{00000000-0005-0000-0000-00005B020000}"/>
    <cellStyle name="Normal 3 4" xfId="308" xr:uid="{00000000-0005-0000-0000-00005C020000}"/>
    <cellStyle name="Normal 3 4 2" xfId="572" xr:uid="{00000000-0005-0000-0000-00005D020000}"/>
    <cellStyle name="Normal 3 4 3" xfId="571" xr:uid="{00000000-0005-0000-0000-00005E020000}"/>
    <cellStyle name="Normal 3 5" xfId="573" xr:uid="{00000000-0005-0000-0000-00005F020000}"/>
    <cellStyle name="Normal 3 6" xfId="574" xr:uid="{00000000-0005-0000-0000-000060020000}"/>
    <cellStyle name="Normal 3 7" xfId="570" xr:uid="{00000000-0005-0000-0000-000061020000}"/>
    <cellStyle name="Normal 3 8" xfId="305" xr:uid="{00000000-0005-0000-0000-000062020000}"/>
    <cellStyle name="Normal 4" xfId="309" xr:uid="{00000000-0005-0000-0000-000063020000}"/>
    <cellStyle name="Normal 4 2" xfId="310" xr:uid="{00000000-0005-0000-0000-000064020000}"/>
    <cellStyle name="Normal 4 3" xfId="311" xr:uid="{00000000-0005-0000-0000-000065020000}"/>
    <cellStyle name="Normal 4 4" xfId="312" xr:uid="{00000000-0005-0000-0000-000066020000}"/>
    <cellStyle name="Normal 4 4 2" xfId="576" xr:uid="{00000000-0005-0000-0000-000067020000}"/>
    <cellStyle name="Normal 4 4 3" xfId="575" xr:uid="{00000000-0005-0000-0000-000068020000}"/>
    <cellStyle name="Normal 4 5" xfId="577" xr:uid="{00000000-0005-0000-0000-000069020000}"/>
    <cellStyle name="Normal 5" xfId="15" xr:uid="{00000000-0005-0000-0000-00006A020000}"/>
    <cellStyle name="Normal 5 2" xfId="313" xr:uid="{00000000-0005-0000-0000-00006B020000}"/>
    <cellStyle name="Normal 5 2 2" xfId="12" xr:uid="{00000000-0005-0000-0000-00006C020000}"/>
    <cellStyle name="Normal 5 3" xfId="314" xr:uid="{00000000-0005-0000-0000-00006D020000}"/>
    <cellStyle name="Normal 5 3 2" xfId="579" xr:uid="{00000000-0005-0000-0000-00006E020000}"/>
    <cellStyle name="Normal 5 3 3" xfId="580" xr:uid="{00000000-0005-0000-0000-00006F020000}"/>
    <cellStyle name="Normal 5 4" xfId="581" xr:uid="{00000000-0005-0000-0000-000070020000}"/>
    <cellStyle name="Normal 5 5" xfId="578" xr:uid="{00000000-0005-0000-0000-000071020000}"/>
    <cellStyle name="Normal 6" xfId="315" xr:uid="{00000000-0005-0000-0000-000072020000}"/>
    <cellStyle name="Normal 6 2" xfId="316" xr:uid="{00000000-0005-0000-0000-000073020000}"/>
    <cellStyle name="Normal 6 3" xfId="582" xr:uid="{00000000-0005-0000-0000-000074020000}"/>
    <cellStyle name="Normal 6 3 2" xfId="10" xr:uid="{00000000-0005-0000-0000-000075020000}"/>
    <cellStyle name="Normal 6 4" xfId="583" xr:uid="{00000000-0005-0000-0000-000076020000}"/>
    <cellStyle name="Normal 7" xfId="13" xr:uid="{00000000-0005-0000-0000-000077020000}"/>
    <cellStyle name="Normal 7 2" xfId="584" xr:uid="{00000000-0005-0000-0000-000078020000}"/>
    <cellStyle name="Normal 7 2 2" xfId="11" xr:uid="{00000000-0005-0000-0000-000079020000}"/>
    <cellStyle name="Normal 7 2 2 2" xfId="585" xr:uid="{00000000-0005-0000-0000-00007A020000}"/>
    <cellStyle name="Normal 7 2 3" xfId="586" xr:uid="{00000000-0005-0000-0000-00007B020000}"/>
    <cellStyle name="Normal 8" xfId="587" xr:uid="{00000000-0005-0000-0000-00007C020000}"/>
    <cellStyle name="Normal 8 2" xfId="588" xr:uid="{00000000-0005-0000-0000-00007D020000}"/>
    <cellStyle name="Normal 9" xfId="17" xr:uid="{00000000-0005-0000-0000-00007E020000}"/>
    <cellStyle name="Note 10" xfId="622" xr:uid="{00000000-0005-0000-0000-00007F020000}"/>
    <cellStyle name="Note 11" xfId="638" xr:uid="{00000000-0005-0000-0000-000080020000}"/>
    <cellStyle name="Note 12" xfId="652" xr:uid="{00000000-0005-0000-0000-000081020000}"/>
    <cellStyle name="Note 13" xfId="666" xr:uid="{00000000-0005-0000-0000-000082020000}"/>
    <cellStyle name="Note 14" xfId="680" xr:uid="{00000000-0005-0000-0000-000083020000}"/>
    <cellStyle name="Note 15" xfId="694" xr:uid="{00000000-0005-0000-0000-000084020000}"/>
    <cellStyle name="Note 16" xfId="708" xr:uid="{00000000-0005-0000-0000-000085020000}"/>
    <cellStyle name="Note 17" xfId="722" xr:uid="{00000000-0005-0000-0000-000086020000}"/>
    <cellStyle name="Note 18" xfId="736" xr:uid="{00000000-0005-0000-0000-000087020000}"/>
    <cellStyle name="Note 19" xfId="750" xr:uid="{00000000-0005-0000-0000-000088020000}"/>
    <cellStyle name="Note 2" xfId="62" xr:uid="{00000000-0005-0000-0000-000089020000}"/>
    <cellStyle name="Note 2 2" xfId="318" xr:uid="{00000000-0005-0000-0000-00008A020000}"/>
    <cellStyle name="Note 2 2 2" xfId="590" xr:uid="{00000000-0005-0000-0000-00008B020000}"/>
    <cellStyle name="Note 2 2 3" xfId="589" xr:uid="{00000000-0005-0000-0000-00008C020000}"/>
    <cellStyle name="Note 2 3" xfId="591" xr:uid="{00000000-0005-0000-0000-00008D020000}"/>
    <cellStyle name="Note 2 4" xfId="592" xr:uid="{00000000-0005-0000-0000-00008E020000}"/>
    <cellStyle name="Note 2 5" xfId="317" xr:uid="{00000000-0005-0000-0000-00008F020000}"/>
    <cellStyle name="Note 20" xfId="764" xr:uid="{00000000-0005-0000-0000-000090020000}"/>
    <cellStyle name="Note 3" xfId="319" xr:uid="{00000000-0005-0000-0000-000091020000}"/>
    <cellStyle name="Note 3 2" xfId="593" xr:uid="{00000000-0005-0000-0000-000092020000}"/>
    <cellStyle name="Note 4" xfId="320" xr:uid="{00000000-0005-0000-0000-000093020000}"/>
    <cellStyle name="Note 5" xfId="321" xr:uid="{00000000-0005-0000-0000-000094020000}"/>
    <cellStyle name="Note 6" xfId="322" xr:uid="{00000000-0005-0000-0000-000095020000}"/>
    <cellStyle name="Note 7" xfId="323" xr:uid="{00000000-0005-0000-0000-000096020000}"/>
    <cellStyle name="Note 8" xfId="324" xr:uid="{00000000-0005-0000-0000-000097020000}"/>
    <cellStyle name="Note 9" xfId="594" xr:uid="{00000000-0005-0000-0000-000098020000}"/>
    <cellStyle name="Note 9 2" xfId="595" xr:uid="{00000000-0005-0000-0000-000099020000}"/>
    <cellStyle name="Output" xfId="30" builtinId="21" customBuiltin="1"/>
    <cellStyle name="Output 2" xfId="325" xr:uid="{00000000-0005-0000-0000-00009B020000}"/>
    <cellStyle name="Output 2 2" xfId="596" xr:uid="{00000000-0005-0000-0000-00009C020000}"/>
    <cellStyle name="Output 3" xfId="597" xr:uid="{00000000-0005-0000-0000-00009D020000}"/>
    <cellStyle name="Output 3 2" xfId="598" xr:uid="{00000000-0005-0000-0000-00009E020000}"/>
    <cellStyle name="Percent 2" xfId="66" xr:uid="{00000000-0005-0000-0000-00009F020000}"/>
    <cellStyle name="Percent 2 2" xfId="326" xr:uid="{00000000-0005-0000-0000-0000A0020000}"/>
    <cellStyle name="Percent 2 3" xfId="599" xr:uid="{00000000-0005-0000-0000-0000A1020000}"/>
    <cellStyle name="Percent 2 4" xfId="69" xr:uid="{00000000-0005-0000-0000-0000A2020000}"/>
    <cellStyle name="Percent 3" xfId="327" xr:uid="{00000000-0005-0000-0000-0000A3020000}"/>
    <cellStyle name="Percent 3 2" xfId="328" xr:uid="{00000000-0005-0000-0000-0000A4020000}"/>
    <cellStyle name="Percent 3 3" xfId="601" xr:uid="{00000000-0005-0000-0000-0000A5020000}"/>
    <cellStyle name="Percent 3 4" xfId="602" xr:uid="{00000000-0005-0000-0000-0000A6020000}"/>
    <cellStyle name="Percent 3 5" xfId="600" xr:uid="{00000000-0005-0000-0000-0000A7020000}"/>
    <cellStyle name="Percent 4" xfId="603" xr:uid="{00000000-0005-0000-0000-0000A8020000}"/>
    <cellStyle name="Percent 4 2" xfId="604" xr:uid="{00000000-0005-0000-0000-0000A9020000}"/>
    <cellStyle name="Percent 4 3" xfId="605" xr:uid="{00000000-0005-0000-0000-0000AA020000}"/>
    <cellStyle name="Percent 4 4" xfId="606" xr:uid="{00000000-0005-0000-0000-0000AB020000}"/>
    <cellStyle name="Percent 5" xfId="607" xr:uid="{00000000-0005-0000-0000-0000AC020000}"/>
    <cellStyle name="Percent 6" xfId="617" xr:uid="{00000000-0005-0000-0000-0000AD020000}"/>
    <cellStyle name="Percent 7" xfId="620" xr:uid="{00000000-0005-0000-0000-0000AE020000}"/>
    <cellStyle name="Percent 8" xfId="635" xr:uid="{00000000-0005-0000-0000-0000AF020000}"/>
    <cellStyle name="Style 1" xfId="329" xr:uid="{00000000-0005-0000-0000-0000B0020000}"/>
    <cellStyle name="Style 1 10" xfId="330" xr:uid="{00000000-0005-0000-0000-0000B1020000}"/>
    <cellStyle name="Style 1 11" xfId="331" xr:uid="{00000000-0005-0000-0000-0000B2020000}"/>
    <cellStyle name="Style 1 12" xfId="332" xr:uid="{00000000-0005-0000-0000-0000B3020000}"/>
    <cellStyle name="Style 1 13" xfId="333" xr:uid="{00000000-0005-0000-0000-0000B4020000}"/>
    <cellStyle name="Style 1 14" xfId="334" xr:uid="{00000000-0005-0000-0000-0000B5020000}"/>
    <cellStyle name="Style 1 15" xfId="335" xr:uid="{00000000-0005-0000-0000-0000B6020000}"/>
    <cellStyle name="Style 1 16" xfId="336" xr:uid="{00000000-0005-0000-0000-0000B7020000}"/>
    <cellStyle name="Style 1 17" xfId="337" xr:uid="{00000000-0005-0000-0000-0000B8020000}"/>
    <cellStyle name="Style 1 18" xfId="338" xr:uid="{00000000-0005-0000-0000-0000B9020000}"/>
    <cellStyle name="Style 1 19" xfId="339" xr:uid="{00000000-0005-0000-0000-0000BA020000}"/>
    <cellStyle name="Style 1 2" xfId="340" xr:uid="{00000000-0005-0000-0000-0000BB020000}"/>
    <cellStyle name="Style 1 2 2" xfId="608" xr:uid="{00000000-0005-0000-0000-0000BC020000}"/>
    <cellStyle name="Style 1 20" xfId="341" xr:uid="{00000000-0005-0000-0000-0000BD020000}"/>
    <cellStyle name="Style 1 21" xfId="342" xr:uid="{00000000-0005-0000-0000-0000BE020000}"/>
    <cellStyle name="Style 1 22" xfId="343" xr:uid="{00000000-0005-0000-0000-0000BF020000}"/>
    <cellStyle name="Style 1 23" xfId="344" xr:uid="{00000000-0005-0000-0000-0000C0020000}"/>
    <cellStyle name="Style 1 24" xfId="345" xr:uid="{00000000-0005-0000-0000-0000C1020000}"/>
    <cellStyle name="Style 1 25" xfId="346" xr:uid="{00000000-0005-0000-0000-0000C2020000}"/>
    <cellStyle name="Style 1 26" xfId="347" xr:uid="{00000000-0005-0000-0000-0000C3020000}"/>
    <cellStyle name="Style 1 27" xfId="348" xr:uid="{00000000-0005-0000-0000-0000C4020000}"/>
    <cellStyle name="Style 1 28" xfId="349" xr:uid="{00000000-0005-0000-0000-0000C5020000}"/>
    <cellStyle name="Style 1 29" xfId="350" xr:uid="{00000000-0005-0000-0000-0000C6020000}"/>
    <cellStyle name="Style 1 3" xfId="351" xr:uid="{00000000-0005-0000-0000-0000C7020000}"/>
    <cellStyle name="Style 1 3 2" xfId="609" xr:uid="{00000000-0005-0000-0000-0000C8020000}"/>
    <cellStyle name="Style 1 30" xfId="352" xr:uid="{00000000-0005-0000-0000-0000C9020000}"/>
    <cellStyle name="Style 1 31" xfId="353" xr:uid="{00000000-0005-0000-0000-0000CA020000}"/>
    <cellStyle name="Style 1 32" xfId="354" xr:uid="{00000000-0005-0000-0000-0000CB020000}"/>
    <cellStyle name="Style 1 33" xfId="355" xr:uid="{00000000-0005-0000-0000-0000CC020000}"/>
    <cellStyle name="Style 1 34" xfId="356" xr:uid="{00000000-0005-0000-0000-0000CD020000}"/>
    <cellStyle name="Style 1 35" xfId="357" xr:uid="{00000000-0005-0000-0000-0000CE020000}"/>
    <cellStyle name="Style 1 36" xfId="358" xr:uid="{00000000-0005-0000-0000-0000CF020000}"/>
    <cellStyle name="Style 1 37" xfId="359" xr:uid="{00000000-0005-0000-0000-0000D0020000}"/>
    <cellStyle name="Style 1 38" xfId="360" xr:uid="{00000000-0005-0000-0000-0000D1020000}"/>
    <cellStyle name="Style 1 39" xfId="361" xr:uid="{00000000-0005-0000-0000-0000D2020000}"/>
    <cellStyle name="Style 1 4" xfId="362" xr:uid="{00000000-0005-0000-0000-0000D3020000}"/>
    <cellStyle name="Style 1 40" xfId="363" xr:uid="{00000000-0005-0000-0000-0000D4020000}"/>
    <cellStyle name="Style 1 41" xfId="364" xr:uid="{00000000-0005-0000-0000-0000D5020000}"/>
    <cellStyle name="Style 1 42" xfId="365" xr:uid="{00000000-0005-0000-0000-0000D6020000}"/>
    <cellStyle name="Style 1 43" xfId="366" xr:uid="{00000000-0005-0000-0000-0000D7020000}"/>
    <cellStyle name="Style 1 44" xfId="367" xr:uid="{00000000-0005-0000-0000-0000D8020000}"/>
    <cellStyle name="Style 1 45" xfId="368" xr:uid="{00000000-0005-0000-0000-0000D9020000}"/>
    <cellStyle name="Style 1 46" xfId="369" xr:uid="{00000000-0005-0000-0000-0000DA020000}"/>
    <cellStyle name="Style 1 47" xfId="370" xr:uid="{00000000-0005-0000-0000-0000DB020000}"/>
    <cellStyle name="Style 1 48" xfId="371" xr:uid="{00000000-0005-0000-0000-0000DC020000}"/>
    <cellStyle name="Style 1 49" xfId="372" xr:uid="{00000000-0005-0000-0000-0000DD020000}"/>
    <cellStyle name="Style 1 5" xfId="373" xr:uid="{00000000-0005-0000-0000-0000DE020000}"/>
    <cellStyle name="Style 1 50" xfId="374" xr:uid="{00000000-0005-0000-0000-0000DF020000}"/>
    <cellStyle name="Style 1 51" xfId="375" xr:uid="{00000000-0005-0000-0000-0000E0020000}"/>
    <cellStyle name="Style 1 52" xfId="376" xr:uid="{00000000-0005-0000-0000-0000E1020000}"/>
    <cellStyle name="Style 1 53" xfId="377" xr:uid="{00000000-0005-0000-0000-0000E2020000}"/>
    <cellStyle name="Style 1 54" xfId="378" xr:uid="{00000000-0005-0000-0000-0000E3020000}"/>
    <cellStyle name="Style 1 55" xfId="379" xr:uid="{00000000-0005-0000-0000-0000E4020000}"/>
    <cellStyle name="Style 1 56" xfId="380" xr:uid="{00000000-0005-0000-0000-0000E5020000}"/>
    <cellStyle name="Style 1 57" xfId="381" xr:uid="{00000000-0005-0000-0000-0000E6020000}"/>
    <cellStyle name="Style 1 58" xfId="382" xr:uid="{00000000-0005-0000-0000-0000E7020000}"/>
    <cellStyle name="Style 1 59" xfId="383" xr:uid="{00000000-0005-0000-0000-0000E8020000}"/>
    <cellStyle name="Style 1 6" xfId="384" xr:uid="{00000000-0005-0000-0000-0000E9020000}"/>
    <cellStyle name="Style 1 60" xfId="385" xr:uid="{00000000-0005-0000-0000-0000EA020000}"/>
    <cellStyle name="Style 1 61" xfId="386" xr:uid="{00000000-0005-0000-0000-0000EB020000}"/>
    <cellStyle name="Style 1 62" xfId="387" xr:uid="{00000000-0005-0000-0000-0000EC020000}"/>
    <cellStyle name="Style 1 63" xfId="388" xr:uid="{00000000-0005-0000-0000-0000ED020000}"/>
    <cellStyle name="Style 1 64" xfId="389" xr:uid="{00000000-0005-0000-0000-0000EE020000}"/>
    <cellStyle name="Style 1 65" xfId="390" xr:uid="{00000000-0005-0000-0000-0000EF020000}"/>
    <cellStyle name="Style 1 66" xfId="391" xr:uid="{00000000-0005-0000-0000-0000F0020000}"/>
    <cellStyle name="Style 1 67" xfId="392" xr:uid="{00000000-0005-0000-0000-0000F1020000}"/>
    <cellStyle name="Style 1 68" xfId="393" xr:uid="{00000000-0005-0000-0000-0000F2020000}"/>
    <cellStyle name="Style 1 69" xfId="394" xr:uid="{00000000-0005-0000-0000-0000F3020000}"/>
    <cellStyle name="Style 1 7" xfId="395" xr:uid="{00000000-0005-0000-0000-0000F4020000}"/>
    <cellStyle name="Style 1 70" xfId="396" xr:uid="{00000000-0005-0000-0000-0000F5020000}"/>
    <cellStyle name="Style 1 71" xfId="397" xr:uid="{00000000-0005-0000-0000-0000F6020000}"/>
    <cellStyle name="Style 1 72" xfId="398" xr:uid="{00000000-0005-0000-0000-0000F7020000}"/>
    <cellStyle name="Style 1 73" xfId="399" xr:uid="{00000000-0005-0000-0000-0000F8020000}"/>
    <cellStyle name="Style 1 74" xfId="400" xr:uid="{00000000-0005-0000-0000-0000F9020000}"/>
    <cellStyle name="Style 1 75" xfId="401" xr:uid="{00000000-0005-0000-0000-0000FA020000}"/>
    <cellStyle name="Style 1 76" xfId="402" xr:uid="{00000000-0005-0000-0000-0000FB020000}"/>
    <cellStyle name="Style 1 8" xfId="403" xr:uid="{00000000-0005-0000-0000-0000FC020000}"/>
    <cellStyle name="Style 1 9" xfId="404" xr:uid="{00000000-0005-0000-0000-0000FD020000}"/>
    <cellStyle name="Title" xfId="21" builtinId="15" customBuiltin="1"/>
    <cellStyle name="Title 2" xfId="610" xr:uid="{00000000-0005-0000-0000-0000FF020000}"/>
    <cellStyle name="Total" xfId="36" builtinId="25" customBuiltin="1"/>
    <cellStyle name="Total 2" xfId="405" xr:uid="{00000000-0005-0000-0000-000001030000}"/>
    <cellStyle name="Total 2 2" xfId="611" xr:uid="{00000000-0005-0000-0000-000002030000}"/>
    <cellStyle name="Total 3" xfId="612" xr:uid="{00000000-0005-0000-0000-000003030000}"/>
    <cellStyle name="Total 3 2" xfId="613" xr:uid="{00000000-0005-0000-0000-000004030000}"/>
    <cellStyle name="Warning Text" xfId="34" builtinId="11" customBuiltin="1"/>
    <cellStyle name="Warning Text 2" xfId="406" xr:uid="{00000000-0005-0000-0000-000006030000}"/>
    <cellStyle name="Warning Text 2 2" xfId="614" xr:uid="{00000000-0005-0000-0000-000007030000}"/>
    <cellStyle name="Warning Text 3" xfId="615" xr:uid="{00000000-0005-0000-0000-000008030000}"/>
    <cellStyle name="Warning Text 3 2" xfId="616" xr:uid="{00000000-0005-0000-0000-000009030000}"/>
  </cellStyles>
  <dxfs count="3">
    <dxf>
      <border>
        <left style="thin">
          <color theme="1"/>
        </left>
        <right style="thin">
          <color theme="1"/>
        </right>
        <top style="thin">
          <color theme="1"/>
        </top>
        <bottom style="thin">
          <color theme="1"/>
        </bottom>
        <vertical style="thin">
          <color theme="1"/>
        </vertical>
        <horizontal style="thin">
          <color theme="1"/>
        </horizontal>
      </border>
    </dxf>
    <dxf>
      <border>
        <left style="thin">
          <color theme="1"/>
        </left>
        <right style="thin">
          <color theme="1"/>
        </right>
        <top style="thin">
          <color theme="1"/>
        </top>
        <bottom style="thin">
          <color theme="1"/>
        </bottom>
        <vertical style="thin">
          <color theme="1"/>
        </vertical>
        <horizontal style="thin">
          <color theme="1"/>
        </horizontal>
      </border>
    </dxf>
    <dxf>
      <font>
        <color theme="2"/>
      </font>
      <border>
        <left style="thin">
          <color theme="1"/>
        </left>
        <right style="thin">
          <color theme="1"/>
        </right>
        <top style="thin">
          <color theme="1"/>
        </top>
        <bottom style="thin">
          <color theme="1"/>
        </bottom>
        <vertical style="thin">
          <color theme="0"/>
        </vertical>
        <horizontal style="thin">
          <color theme="0"/>
        </horizontal>
      </border>
    </dxf>
  </dxfs>
  <tableStyles count="1" defaultTableStyle="Table Style 1" defaultPivotStyle="PivotStyleLight16">
    <tableStyle name="Table Style 1" pivot="0" count="3" xr9:uid="{00000000-0011-0000-FFFF-FFFF00000000}">
      <tableStyleElement type="headerRow" dxfId="2"/>
      <tableStyleElement type="firstRowStripe" dxfId="1"/>
      <tableStyleElement type="secondRowStripe" dxfId="0"/>
    </tableStyle>
  </tableStyles>
  <colors>
    <mruColors>
      <color rgb="FF00B2DF"/>
      <color rgb="FFBE95C1"/>
      <color rgb="FFC1B28F"/>
      <color rgb="FF7C2B83"/>
      <color rgb="FF96559C"/>
      <color rgb="FF373C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601097</xdr:colOff>
      <xdr:row>2</xdr:row>
      <xdr:rowOff>95250</xdr:rowOff>
    </xdr:from>
    <xdr:to>
      <xdr:col>4</xdr:col>
      <xdr:colOff>640228</xdr:colOff>
      <xdr:row>6</xdr:row>
      <xdr:rowOff>136422</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43972" y="485775"/>
          <a:ext cx="2090181" cy="803172"/>
        </a:xfrm>
        <a:prstGeom prst="rect">
          <a:avLst/>
        </a:prstGeom>
      </xdr:spPr>
    </xdr:pic>
    <xdr:clientData/>
  </xdr:twoCellAnchor>
</xdr:wsDr>
</file>

<file path=xl/theme/theme1.xml><?xml version="1.0" encoding="utf-8"?>
<a:theme xmlns:a="http://schemas.openxmlformats.org/drawingml/2006/main" name="ATC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9"/>
  <sheetViews>
    <sheetView tabSelected="1" zoomScaleNormal="100" zoomScaleSheetLayoutView="100" workbookViewId="0">
      <selection activeCell="T18" sqref="T18"/>
    </sheetView>
  </sheetViews>
  <sheetFormatPr defaultRowHeight="15" x14ac:dyDescent="0.25"/>
  <cols>
    <col min="1" max="1" width="1.875" style="1" customWidth="1"/>
    <col min="2" max="7" width="9" style="1"/>
    <col min="8" max="8" width="7.625" style="1" customWidth="1"/>
    <col min="9" max="10" width="5.5" style="1" customWidth="1"/>
    <col min="11" max="11" width="7" style="1" customWidth="1"/>
    <col min="12" max="12" width="4.125" style="1" customWidth="1"/>
    <col min="13" max="256" width="9" style="1"/>
    <col min="257" max="257" width="1.875" style="1" customWidth="1"/>
    <col min="258" max="263" width="9" style="1"/>
    <col min="264" max="264" width="7.625" style="1" customWidth="1"/>
    <col min="265" max="266" width="5.5" style="1" customWidth="1"/>
    <col min="267" max="267" width="5.125" style="1" customWidth="1"/>
    <col min="268" max="268" width="4.125" style="1" customWidth="1"/>
    <col min="269" max="512" width="9" style="1"/>
    <col min="513" max="513" width="1.875" style="1" customWidth="1"/>
    <col min="514" max="519" width="9" style="1"/>
    <col min="520" max="520" width="7.625" style="1" customWidth="1"/>
    <col min="521" max="522" width="5.5" style="1" customWidth="1"/>
    <col min="523" max="523" width="5.125" style="1" customWidth="1"/>
    <col min="524" max="524" width="4.125" style="1" customWidth="1"/>
    <col min="525" max="768" width="9" style="1"/>
    <col min="769" max="769" width="1.875" style="1" customWidth="1"/>
    <col min="770" max="775" width="9" style="1"/>
    <col min="776" max="776" width="7.625" style="1" customWidth="1"/>
    <col min="777" max="778" width="5.5" style="1" customWidth="1"/>
    <col min="779" max="779" width="5.125" style="1" customWidth="1"/>
    <col min="780" max="780" width="4.125" style="1" customWidth="1"/>
    <col min="781" max="1024" width="9" style="1"/>
    <col min="1025" max="1025" width="1.875" style="1" customWidth="1"/>
    <col min="1026" max="1031" width="9" style="1"/>
    <col min="1032" max="1032" width="7.625" style="1" customWidth="1"/>
    <col min="1033" max="1034" width="5.5" style="1" customWidth="1"/>
    <col min="1035" max="1035" width="5.125" style="1" customWidth="1"/>
    <col min="1036" max="1036" width="4.125" style="1" customWidth="1"/>
    <col min="1037" max="1280" width="9" style="1"/>
    <col min="1281" max="1281" width="1.875" style="1" customWidth="1"/>
    <col min="1282" max="1287" width="9" style="1"/>
    <col min="1288" max="1288" width="7.625" style="1" customWidth="1"/>
    <col min="1289" max="1290" width="5.5" style="1" customWidth="1"/>
    <col min="1291" max="1291" width="5.125" style="1" customWidth="1"/>
    <col min="1292" max="1292" width="4.125" style="1" customWidth="1"/>
    <col min="1293" max="1536" width="9" style="1"/>
    <col min="1537" max="1537" width="1.875" style="1" customWidth="1"/>
    <col min="1538" max="1543" width="9" style="1"/>
    <col min="1544" max="1544" width="7.625" style="1" customWidth="1"/>
    <col min="1545" max="1546" width="5.5" style="1" customWidth="1"/>
    <col min="1547" max="1547" width="5.125" style="1" customWidth="1"/>
    <col min="1548" max="1548" width="4.125" style="1" customWidth="1"/>
    <col min="1549" max="1792" width="9" style="1"/>
    <col min="1793" max="1793" width="1.875" style="1" customWidth="1"/>
    <col min="1794" max="1799" width="9" style="1"/>
    <col min="1800" max="1800" width="7.625" style="1" customWidth="1"/>
    <col min="1801" max="1802" width="5.5" style="1" customWidth="1"/>
    <col min="1803" max="1803" width="5.125" style="1" customWidth="1"/>
    <col min="1804" max="1804" width="4.125" style="1" customWidth="1"/>
    <col min="1805" max="2048" width="9" style="1"/>
    <col min="2049" max="2049" width="1.875" style="1" customWidth="1"/>
    <col min="2050" max="2055" width="9" style="1"/>
    <col min="2056" max="2056" width="7.625" style="1" customWidth="1"/>
    <col min="2057" max="2058" width="5.5" style="1" customWidth="1"/>
    <col min="2059" max="2059" width="5.125" style="1" customWidth="1"/>
    <col min="2060" max="2060" width="4.125" style="1" customWidth="1"/>
    <col min="2061" max="2304" width="9" style="1"/>
    <col min="2305" max="2305" width="1.875" style="1" customWidth="1"/>
    <col min="2306" max="2311" width="9" style="1"/>
    <col min="2312" max="2312" width="7.625" style="1" customWidth="1"/>
    <col min="2313" max="2314" width="5.5" style="1" customWidth="1"/>
    <col min="2315" max="2315" width="5.125" style="1" customWidth="1"/>
    <col min="2316" max="2316" width="4.125" style="1" customWidth="1"/>
    <col min="2317" max="2560" width="9" style="1"/>
    <col min="2561" max="2561" width="1.875" style="1" customWidth="1"/>
    <col min="2562" max="2567" width="9" style="1"/>
    <col min="2568" max="2568" width="7.625" style="1" customWidth="1"/>
    <col min="2569" max="2570" width="5.5" style="1" customWidth="1"/>
    <col min="2571" max="2571" width="5.125" style="1" customWidth="1"/>
    <col min="2572" max="2572" width="4.125" style="1" customWidth="1"/>
    <col min="2573" max="2816" width="9" style="1"/>
    <col min="2817" max="2817" width="1.875" style="1" customWidth="1"/>
    <col min="2818" max="2823" width="9" style="1"/>
    <col min="2824" max="2824" width="7.625" style="1" customWidth="1"/>
    <col min="2825" max="2826" width="5.5" style="1" customWidth="1"/>
    <col min="2827" max="2827" width="5.125" style="1" customWidth="1"/>
    <col min="2828" max="2828" width="4.125" style="1" customWidth="1"/>
    <col min="2829" max="3072" width="9" style="1"/>
    <col min="3073" max="3073" width="1.875" style="1" customWidth="1"/>
    <col min="3074" max="3079" width="9" style="1"/>
    <col min="3080" max="3080" width="7.625" style="1" customWidth="1"/>
    <col min="3081" max="3082" width="5.5" style="1" customWidth="1"/>
    <col min="3083" max="3083" width="5.125" style="1" customWidth="1"/>
    <col min="3084" max="3084" width="4.125" style="1" customWidth="1"/>
    <col min="3085" max="3328" width="9" style="1"/>
    <col min="3329" max="3329" width="1.875" style="1" customWidth="1"/>
    <col min="3330" max="3335" width="9" style="1"/>
    <col min="3336" max="3336" width="7.625" style="1" customWidth="1"/>
    <col min="3337" max="3338" width="5.5" style="1" customWidth="1"/>
    <col min="3339" max="3339" width="5.125" style="1" customWidth="1"/>
    <col min="3340" max="3340" width="4.125" style="1" customWidth="1"/>
    <col min="3341" max="3584" width="9" style="1"/>
    <col min="3585" max="3585" width="1.875" style="1" customWidth="1"/>
    <col min="3586" max="3591" width="9" style="1"/>
    <col min="3592" max="3592" width="7.625" style="1" customWidth="1"/>
    <col min="3593" max="3594" width="5.5" style="1" customWidth="1"/>
    <col min="3595" max="3595" width="5.125" style="1" customWidth="1"/>
    <col min="3596" max="3596" width="4.125" style="1" customWidth="1"/>
    <col min="3597" max="3840" width="9" style="1"/>
    <col min="3841" max="3841" width="1.875" style="1" customWidth="1"/>
    <col min="3842" max="3847" width="9" style="1"/>
    <col min="3848" max="3848" width="7.625" style="1" customWidth="1"/>
    <col min="3849" max="3850" width="5.5" style="1" customWidth="1"/>
    <col min="3851" max="3851" width="5.125" style="1" customWidth="1"/>
    <col min="3852" max="3852" width="4.125" style="1" customWidth="1"/>
    <col min="3853" max="4096" width="9" style="1"/>
    <col min="4097" max="4097" width="1.875" style="1" customWidth="1"/>
    <col min="4098" max="4103" width="9" style="1"/>
    <col min="4104" max="4104" width="7.625" style="1" customWidth="1"/>
    <col min="4105" max="4106" width="5.5" style="1" customWidth="1"/>
    <col min="4107" max="4107" width="5.125" style="1" customWidth="1"/>
    <col min="4108" max="4108" width="4.125" style="1" customWidth="1"/>
    <col min="4109" max="4352" width="9" style="1"/>
    <col min="4353" max="4353" width="1.875" style="1" customWidth="1"/>
    <col min="4354" max="4359" width="9" style="1"/>
    <col min="4360" max="4360" width="7.625" style="1" customWidth="1"/>
    <col min="4361" max="4362" width="5.5" style="1" customWidth="1"/>
    <col min="4363" max="4363" width="5.125" style="1" customWidth="1"/>
    <col min="4364" max="4364" width="4.125" style="1" customWidth="1"/>
    <col min="4365" max="4608" width="9" style="1"/>
    <col min="4609" max="4609" width="1.875" style="1" customWidth="1"/>
    <col min="4610" max="4615" width="9" style="1"/>
    <col min="4616" max="4616" width="7.625" style="1" customWidth="1"/>
    <col min="4617" max="4618" width="5.5" style="1" customWidth="1"/>
    <col min="4619" max="4619" width="5.125" style="1" customWidth="1"/>
    <col min="4620" max="4620" width="4.125" style="1" customWidth="1"/>
    <col min="4621" max="4864" width="9" style="1"/>
    <col min="4865" max="4865" width="1.875" style="1" customWidth="1"/>
    <col min="4866" max="4871" width="9" style="1"/>
    <col min="4872" max="4872" width="7.625" style="1" customWidth="1"/>
    <col min="4873" max="4874" width="5.5" style="1" customWidth="1"/>
    <col min="4875" max="4875" width="5.125" style="1" customWidth="1"/>
    <col min="4876" max="4876" width="4.125" style="1" customWidth="1"/>
    <col min="4877" max="5120" width="9" style="1"/>
    <col min="5121" max="5121" width="1.875" style="1" customWidth="1"/>
    <col min="5122" max="5127" width="9" style="1"/>
    <col min="5128" max="5128" width="7.625" style="1" customWidth="1"/>
    <col min="5129" max="5130" width="5.5" style="1" customWidth="1"/>
    <col min="5131" max="5131" width="5.125" style="1" customWidth="1"/>
    <col min="5132" max="5132" width="4.125" style="1" customWidth="1"/>
    <col min="5133" max="5376" width="9" style="1"/>
    <col min="5377" max="5377" width="1.875" style="1" customWidth="1"/>
    <col min="5378" max="5383" width="9" style="1"/>
    <col min="5384" max="5384" width="7.625" style="1" customWidth="1"/>
    <col min="5385" max="5386" width="5.5" style="1" customWidth="1"/>
    <col min="5387" max="5387" width="5.125" style="1" customWidth="1"/>
    <col min="5388" max="5388" width="4.125" style="1" customWidth="1"/>
    <col min="5389" max="5632" width="9" style="1"/>
    <col min="5633" max="5633" width="1.875" style="1" customWidth="1"/>
    <col min="5634" max="5639" width="9" style="1"/>
    <col min="5640" max="5640" width="7.625" style="1" customWidth="1"/>
    <col min="5641" max="5642" width="5.5" style="1" customWidth="1"/>
    <col min="5643" max="5643" width="5.125" style="1" customWidth="1"/>
    <col min="5644" max="5644" width="4.125" style="1" customWidth="1"/>
    <col min="5645" max="5888" width="9" style="1"/>
    <col min="5889" max="5889" width="1.875" style="1" customWidth="1"/>
    <col min="5890" max="5895" width="9" style="1"/>
    <col min="5896" max="5896" width="7.625" style="1" customWidth="1"/>
    <col min="5897" max="5898" width="5.5" style="1" customWidth="1"/>
    <col min="5899" max="5899" width="5.125" style="1" customWidth="1"/>
    <col min="5900" max="5900" width="4.125" style="1" customWidth="1"/>
    <col min="5901" max="6144" width="9" style="1"/>
    <col min="6145" max="6145" width="1.875" style="1" customWidth="1"/>
    <col min="6146" max="6151" width="9" style="1"/>
    <col min="6152" max="6152" width="7.625" style="1" customWidth="1"/>
    <col min="6153" max="6154" width="5.5" style="1" customWidth="1"/>
    <col min="6155" max="6155" width="5.125" style="1" customWidth="1"/>
    <col min="6156" max="6156" width="4.125" style="1" customWidth="1"/>
    <col min="6157" max="6400" width="9" style="1"/>
    <col min="6401" max="6401" width="1.875" style="1" customWidth="1"/>
    <col min="6402" max="6407" width="9" style="1"/>
    <col min="6408" max="6408" width="7.625" style="1" customWidth="1"/>
    <col min="6409" max="6410" width="5.5" style="1" customWidth="1"/>
    <col min="6411" max="6411" width="5.125" style="1" customWidth="1"/>
    <col min="6412" max="6412" width="4.125" style="1" customWidth="1"/>
    <col min="6413" max="6656" width="9" style="1"/>
    <col min="6657" max="6657" width="1.875" style="1" customWidth="1"/>
    <col min="6658" max="6663" width="9" style="1"/>
    <col min="6664" max="6664" width="7.625" style="1" customWidth="1"/>
    <col min="6665" max="6666" width="5.5" style="1" customWidth="1"/>
    <col min="6667" max="6667" width="5.125" style="1" customWidth="1"/>
    <col min="6668" max="6668" width="4.125" style="1" customWidth="1"/>
    <col min="6669" max="6912" width="9" style="1"/>
    <col min="6913" max="6913" width="1.875" style="1" customWidth="1"/>
    <col min="6914" max="6919" width="9" style="1"/>
    <col min="6920" max="6920" width="7.625" style="1" customWidth="1"/>
    <col min="6921" max="6922" width="5.5" style="1" customWidth="1"/>
    <col min="6923" max="6923" width="5.125" style="1" customWidth="1"/>
    <col min="6924" max="6924" width="4.125" style="1" customWidth="1"/>
    <col min="6925" max="7168" width="9" style="1"/>
    <col min="7169" max="7169" width="1.875" style="1" customWidth="1"/>
    <col min="7170" max="7175" width="9" style="1"/>
    <col min="7176" max="7176" width="7.625" style="1" customWidth="1"/>
    <col min="7177" max="7178" width="5.5" style="1" customWidth="1"/>
    <col min="7179" max="7179" width="5.125" style="1" customWidth="1"/>
    <col min="7180" max="7180" width="4.125" style="1" customWidth="1"/>
    <col min="7181" max="7424" width="9" style="1"/>
    <col min="7425" max="7425" width="1.875" style="1" customWidth="1"/>
    <col min="7426" max="7431" width="9" style="1"/>
    <col min="7432" max="7432" width="7.625" style="1" customWidth="1"/>
    <col min="7433" max="7434" width="5.5" style="1" customWidth="1"/>
    <col min="7435" max="7435" width="5.125" style="1" customWidth="1"/>
    <col min="7436" max="7436" width="4.125" style="1" customWidth="1"/>
    <col min="7437" max="7680" width="9" style="1"/>
    <col min="7681" max="7681" width="1.875" style="1" customWidth="1"/>
    <col min="7682" max="7687" width="9" style="1"/>
    <col min="7688" max="7688" width="7.625" style="1" customWidth="1"/>
    <col min="7689" max="7690" width="5.5" style="1" customWidth="1"/>
    <col min="7691" max="7691" width="5.125" style="1" customWidth="1"/>
    <col min="7692" max="7692" width="4.125" style="1" customWidth="1"/>
    <col min="7693" max="7936" width="9" style="1"/>
    <col min="7937" max="7937" width="1.875" style="1" customWidth="1"/>
    <col min="7938" max="7943" width="9" style="1"/>
    <col min="7944" max="7944" width="7.625" style="1" customWidth="1"/>
    <col min="7945" max="7946" width="5.5" style="1" customWidth="1"/>
    <col min="7947" max="7947" width="5.125" style="1" customWidth="1"/>
    <col min="7948" max="7948" width="4.125" style="1" customWidth="1"/>
    <col min="7949" max="8192" width="9" style="1"/>
    <col min="8193" max="8193" width="1.875" style="1" customWidth="1"/>
    <col min="8194" max="8199" width="9" style="1"/>
    <col min="8200" max="8200" width="7.625" style="1" customWidth="1"/>
    <col min="8201" max="8202" width="5.5" style="1" customWidth="1"/>
    <col min="8203" max="8203" width="5.125" style="1" customWidth="1"/>
    <col min="8204" max="8204" width="4.125" style="1" customWidth="1"/>
    <col min="8205" max="8448" width="9" style="1"/>
    <col min="8449" max="8449" width="1.875" style="1" customWidth="1"/>
    <col min="8450" max="8455" width="9" style="1"/>
    <col min="8456" max="8456" width="7.625" style="1" customWidth="1"/>
    <col min="8457" max="8458" width="5.5" style="1" customWidth="1"/>
    <col min="8459" max="8459" width="5.125" style="1" customWidth="1"/>
    <col min="8460" max="8460" width="4.125" style="1" customWidth="1"/>
    <col min="8461" max="8704" width="9" style="1"/>
    <col min="8705" max="8705" width="1.875" style="1" customWidth="1"/>
    <col min="8706" max="8711" width="9" style="1"/>
    <col min="8712" max="8712" width="7.625" style="1" customWidth="1"/>
    <col min="8713" max="8714" width="5.5" style="1" customWidth="1"/>
    <col min="8715" max="8715" width="5.125" style="1" customWidth="1"/>
    <col min="8716" max="8716" width="4.125" style="1" customWidth="1"/>
    <col min="8717" max="8960" width="9" style="1"/>
    <col min="8961" max="8961" width="1.875" style="1" customWidth="1"/>
    <col min="8962" max="8967" width="9" style="1"/>
    <col min="8968" max="8968" width="7.625" style="1" customWidth="1"/>
    <col min="8969" max="8970" width="5.5" style="1" customWidth="1"/>
    <col min="8971" max="8971" width="5.125" style="1" customWidth="1"/>
    <col min="8972" max="8972" width="4.125" style="1" customWidth="1"/>
    <col min="8973" max="9216" width="9" style="1"/>
    <col min="9217" max="9217" width="1.875" style="1" customWidth="1"/>
    <col min="9218" max="9223" width="9" style="1"/>
    <col min="9224" max="9224" width="7.625" style="1" customWidth="1"/>
    <col min="9225" max="9226" width="5.5" style="1" customWidth="1"/>
    <col min="9227" max="9227" width="5.125" style="1" customWidth="1"/>
    <col min="9228" max="9228" width="4.125" style="1" customWidth="1"/>
    <col min="9229" max="9472" width="9" style="1"/>
    <col min="9473" max="9473" width="1.875" style="1" customWidth="1"/>
    <col min="9474" max="9479" width="9" style="1"/>
    <col min="9480" max="9480" width="7.625" style="1" customWidth="1"/>
    <col min="9481" max="9482" width="5.5" style="1" customWidth="1"/>
    <col min="9483" max="9483" width="5.125" style="1" customWidth="1"/>
    <col min="9484" max="9484" width="4.125" style="1" customWidth="1"/>
    <col min="9485" max="9728" width="9" style="1"/>
    <col min="9729" max="9729" width="1.875" style="1" customWidth="1"/>
    <col min="9730" max="9735" width="9" style="1"/>
    <col min="9736" max="9736" width="7.625" style="1" customWidth="1"/>
    <col min="9737" max="9738" width="5.5" style="1" customWidth="1"/>
    <col min="9739" max="9739" width="5.125" style="1" customWidth="1"/>
    <col min="9740" max="9740" width="4.125" style="1" customWidth="1"/>
    <col min="9741" max="9984" width="9" style="1"/>
    <col min="9985" max="9985" width="1.875" style="1" customWidth="1"/>
    <col min="9986" max="9991" width="9" style="1"/>
    <col min="9992" max="9992" width="7.625" style="1" customWidth="1"/>
    <col min="9993" max="9994" width="5.5" style="1" customWidth="1"/>
    <col min="9995" max="9995" width="5.125" style="1" customWidth="1"/>
    <col min="9996" max="9996" width="4.125" style="1" customWidth="1"/>
    <col min="9997" max="10240" width="9" style="1"/>
    <col min="10241" max="10241" width="1.875" style="1" customWidth="1"/>
    <col min="10242" max="10247" width="9" style="1"/>
    <col min="10248" max="10248" width="7.625" style="1" customWidth="1"/>
    <col min="10249" max="10250" width="5.5" style="1" customWidth="1"/>
    <col min="10251" max="10251" width="5.125" style="1" customWidth="1"/>
    <col min="10252" max="10252" width="4.125" style="1" customWidth="1"/>
    <col min="10253" max="10496" width="9" style="1"/>
    <col min="10497" max="10497" width="1.875" style="1" customWidth="1"/>
    <col min="10498" max="10503" width="9" style="1"/>
    <col min="10504" max="10504" width="7.625" style="1" customWidth="1"/>
    <col min="10505" max="10506" width="5.5" style="1" customWidth="1"/>
    <col min="10507" max="10507" width="5.125" style="1" customWidth="1"/>
    <col min="10508" max="10508" width="4.125" style="1" customWidth="1"/>
    <col min="10509" max="10752" width="9" style="1"/>
    <col min="10753" max="10753" width="1.875" style="1" customWidth="1"/>
    <col min="10754" max="10759" width="9" style="1"/>
    <col min="10760" max="10760" width="7.625" style="1" customWidth="1"/>
    <col min="10761" max="10762" width="5.5" style="1" customWidth="1"/>
    <col min="10763" max="10763" width="5.125" style="1" customWidth="1"/>
    <col min="10764" max="10764" width="4.125" style="1" customWidth="1"/>
    <col min="10765" max="11008" width="9" style="1"/>
    <col min="11009" max="11009" width="1.875" style="1" customWidth="1"/>
    <col min="11010" max="11015" width="9" style="1"/>
    <col min="11016" max="11016" width="7.625" style="1" customWidth="1"/>
    <col min="11017" max="11018" width="5.5" style="1" customWidth="1"/>
    <col min="11019" max="11019" width="5.125" style="1" customWidth="1"/>
    <col min="11020" max="11020" width="4.125" style="1" customWidth="1"/>
    <col min="11021" max="11264" width="9" style="1"/>
    <col min="11265" max="11265" width="1.875" style="1" customWidth="1"/>
    <col min="11266" max="11271" width="9" style="1"/>
    <col min="11272" max="11272" width="7.625" style="1" customWidth="1"/>
    <col min="11273" max="11274" width="5.5" style="1" customWidth="1"/>
    <col min="11275" max="11275" width="5.125" style="1" customWidth="1"/>
    <col min="11276" max="11276" width="4.125" style="1" customWidth="1"/>
    <col min="11277" max="11520" width="9" style="1"/>
    <col min="11521" max="11521" width="1.875" style="1" customWidth="1"/>
    <col min="11522" max="11527" width="9" style="1"/>
    <col min="11528" max="11528" width="7.625" style="1" customWidth="1"/>
    <col min="11529" max="11530" width="5.5" style="1" customWidth="1"/>
    <col min="11531" max="11531" width="5.125" style="1" customWidth="1"/>
    <col min="11532" max="11532" width="4.125" style="1" customWidth="1"/>
    <col min="11533" max="11776" width="9" style="1"/>
    <col min="11777" max="11777" width="1.875" style="1" customWidth="1"/>
    <col min="11778" max="11783" width="9" style="1"/>
    <col min="11784" max="11784" width="7.625" style="1" customWidth="1"/>
    <col min="11785" max="11786" width="5.5" style="1" customWidth="1"/>
    <col min="11787" max="11787" width="5.125" style="1" customWidth="1"/>
    <col min="11788" max="11788" width="4.125" style="1" customWidth="1"/>
    <col min="11789" max="12032" width="9" style="1"/>
    <col min="12033" max="12033" width="1.875" style="1" customWidth="1"/>
    <col min="12034" max="12039" width="9" style="1"/>
    <col min="12040" max="12040" width="7.625" style="1" customWidth="1"/>
    <col min="12041" max="12042" width="5.5" style="1" customWidth="1"/>
    <col min="12043" max="12043" width="5.125" style="1" customWidth="1"/>
    <col min="12044" max="12044" width="4.125" style="1" customWidth="1"/>
    <col min="12045" max="12288" width="9" style="1"/>
    <col min="12289" max="12289" width="1.875" style="1" customWidth="1"/>
    <col min="12290" max="12295" width="9" style="1"/>
    <col min="12296" max="12296" width="7.625" style="1" customWidth="1"/>
    <col min="12297" max="12298" width="5.5" style="1" customWidth="1"/>
    <col min="12299" max="12299" width="5.125" style="1" customWidth="1"/>
    <col min="12300" max="12300" width="4.125" style="1" customWidth="1"/>
    <col min="12301" max="12544" width="9" style="1"/>
    <col min="12545" max="12545" width="1.875" style="1" customWidth="1"/>
    <col min="12546" max="12551" width="9" style="1"/>
    <col min="12552" max="12552" width="7.625" style="1" customWidth="1"/>
    <col min="12553" max="12554" width="5.5" style="1" customWidth="1"/>
    <col min="12555" max="12555" width="5.125" style="1" customWidth="1"/>
    <col min="12556" max="12556" width="4.125" style="1" customWidth="1"/>
    <col min="12557" max="12800" width="9" style="1"/>
    <col min="12801" max="12801" width="1.875" style="1" customWidth="1"/>
    <col min="12802" max="12807" width="9" style="1"/>
    <col min="12808" max="12808" width="7.625" style="1" customWidth="1"/>
    <col min="12809" max="12810" width="5.5" style="1" customWidth="1"/>
    <col min="12811" max="12811" width="5.125" style="1" customWidth="1"/>
    <col min="12812" max="12812" width="4.125" style="1" customWidth="1"/>
    <col min="12813" max="13056" width="9" style="1"/>
    <col min="13057" max="13057" width="1.875" style="1" customWidth="1"/>
    <col min="13058" max="13063" width="9" style="1"/>
    <col min="13064" max="13064" width="7.625" style="1" customWidth="1"/>
    <col min="13065" max="13066" width="5.5" style="1" customWidth="1"/>
    <col min="13067" max="13067" width="5.125" style="1" customWidth="1"/>
    <col min="13068" max="13068" width="4.125" style="1" customWidth="1"/>
    <col min="13069" max="13312" width="9" style="1"/>
    <col min="13313" max="13313" width="1.875" style="1" customWidth="1"/>
    <col min="13314" max="13319" width="9" style="1"/>
    <col min="13320" max="13320" width="7.625" style="1" customWidth="1"/>
    <col min="13321" max="13322" width="5.5" style="1" customWidth="1"/>
    <col min="13323" max="13323" width="5.125" style="1" customWidth="1"/>
    <col min="13324" max="13324" width="4.125" style="1" customWidth="1"/>
    <col min="13325" max="13568" width="9" style="1"/>
    <col min="13569" max="13569" width="1.875" style="1" customWidth="1"/>
    <col min="13570" max="13575" width="9" style="1"/>
    <col min="13576" max="13576" width="7.625" style="1" customWidth="1"/>
    <col min="13577" max="13578" width="5.5" style="1" customWidth="1"/>
    <col min="13579" max="13579" width="5.125" style="1" customWidth="1"/>
    <col min="13580" max="13580" width="4.125" style="1" customWidth="1"/>
    <col min="13581" max="13824" width="9" style="1"/>
    <col min="13825" max="13825" width="1.875" style="1" customWidth="1"/>
    <col min="13826" max="13831" width="9" style="1"/>
    <col min="13832" max="13832" width="7.625" style="1" customWidth="1"/>
    <col min="13833" max="13834" width="5.5" style="1" customWidth="1"/>
    <col min="13835" max="13835" width="5.125" style="1" customWidth="1"/>
    <col min="13836" max="13836" width="4.125" style="1" customWidth="1"/>
    <col min="13837" max="14080" width="9" style="1"/>
    <col min="14081" max="14081" width="1.875" style="1" customWidth="1"/>
    <col min="14082" max="14087" width="9" style="1"/>
    <col min="14088" max="14088" width="7.625" style="1" customWidth="1"/>
    <col min="14089" max="14090" width="5.5" style="1" customWidth="1"/>
    <col min="14091" max="14091" width="5.125" style="1" customWidth="1"/>
    <col min="14092" max="14092" width="4.125" style="1" customWidth="1"/>
    <col min="14093" max="14336" width="9" style="1"/>
    <col min="14337" max="14337" width="1.875" style="1" customWidth="1"/>
    <col min="14338" max="14343" width="9" style="1"/>
    <col min="14344" max="14344" width="7.625" style="1" customWidth="1"/>
    <col min="14345" max="14346" width="5.5" style="1" customWidth="1"/>
    <col min="14347" max="14347" width="5.125" style="1" customWidth="1"/>
    <col min="14348" max="14348" width="4.125" style="1" customWidth="1"/>
    <col min="14349" max="14592" width="9" style="1"/>
    <col min="14593" max="14593" width="1.875" style="1" customWidth="1"/>
    <col min="14594" max="14599" width="9" style="1"/>
    <col min="14600" max="14600" width="7.625" style="1" customWidth="1"/>
    <col min="14601" max="14602" width="5.5" style="1" customWidth="1"/>
    <col min="14603" max="14603" width="5.125" style="1" customWidth="1"/>
    <col min="14604" max="14604" width="4.125" style="1" customWidth="1"/>
    <col min="14605" max="14848" width="9" style="1"/>
    <col min="14849" max="14849" width="1.875" style="1" customWidth="1"/>
    <col min="14850" max="14855" width="9" style="1"/>
    <col min="14856" max="14856" width="7.625" style="1" customWidth="1"/>
    <col min="14857" max="14858" width="5.5" style="1" customWidth="1"/>
    <col min="14859" max="14859" width="5.125" style="1" customWidth="1"/>
    <col min="14860" max="14860" width="4.125" style="1" customWidth="1"/>
    <col min="14861" max="15104" width="9" style="1"/>
    <col min="15105" max="15105" width="1.875" style="1" customWidth="1"/>
    <col min="15106" max="15111" width="9" style="1"/>
    <col min="15112" max="15112" width="7.625" style="1" customWidth="1"/>
    <col min="15113" max="15114" width="5.5" style="1" customWidth="1"/>
    <col min="15115" max="15115" width="5.125" style="1" customWidth="1"/>
    <col min="15116" max="15116" width="4.125" style="1" customWidth="1"/>
    <col min="15117" max="15360" width="9" style="1"/>
    <col min="15361" max="15361" width="1.875" style="1" customWidth="1"/>
    <col min="15362" max="15367" width="9" style="1"/>
    <col min="15368" max="15368" width="7.625" style="1" customWidth="1"/>
    <col min="15369" max="15370" width="5.5" style="1" customWidth="1"/>
    <col min="15371" max="15371" width="5.125" style="1" customWidth="1"/>
    <col min="15372" max="15372" width="4.125" style="1" customWidth="1"/>
    <col min="15373" max="15616" width="9" style="1"/>
    <col min="15617" max="15617" width="1.875" style="1" customWidth="1"/>
    <col min="15618" max="15623" width="9" style="1"/>
    <col min="15624" max="15624" width="7.625" style="1" customWidth="1"/>
    <col min="15625" max="15626" width="5.5" style="1" customWidth="1"/>
    <col min="15627" max="15627" width="5.125" style="1" customWidth="1"/>
    <col min="15628" max="15628" width="4.125" style="1" customWidth="1"/>
    <col min="15629" max="15872" width="9" style="1"/>
    <col min="15873" max="15873" width="1.875" style="1" customWidth="1"/>
    <col min="15874" max="15879" width="9" style="1"/>
    <col min="15880" max="15880" width="7.625" style="1" customWidth="1"/>
    <col min="15881" max="15882" width="5.5" style="1" customWidth="1"/>
    <col min="15883" max="15883" width="5.125" style="1" customWidth="1"/>
    <col min="15884" max="15884" width="4.125" style="1" customWidth="1"/>
    <col min="15885" max="16128" width="9" style="1"/>
    <col min="16129" max="16129" width="1.875" style="1" customWidth="1"/>
    <col min="16130" max="16135" width="9" style="1"/>
    <col min="16136" max="16136" width="7.625" style="1" customWidth="1"/>
    <col min="16137" max="16138" width="5.5" style="1" customWidth="1"/>
    <col min="16139" max="16139" width="5.125" style="1" customWidth="1"/>
    <col min="16140" max="16140" width="4.125" style="1" customWidth="1"/>
    <col min="16141" max="16384" width="9" style="1"/>
  </cols>
  <sheetData>
    <row r="1" spans="2:12" ht="15.75" thickBot="1" x14ac:dyDescent="0.3"/>
    <row r="2" spans="2:12" x14ac:dyDescent="0.25">
      <c r="B2" s="11"/>
      <c r="C2" s="12"/>
      <c r="D2" s="12"/>
      <c r="E2" s="12"/>
      <c r="F2" s="12"/>
      <c r="G2" s="12"/>
      <c r="H2" s="12"/>
      <c r="I2" s="12"/>
      <c r="J2" s="12"/>
      <c r="K2" s="13"/>
    </row>
    <row r="3" spans="2:12" x14ac:dyDescent="0.25">
      <c r="B3" s="14"/>
      <c r="K3" s="15"/>
    </row>
    <row r="4" spans="2:12" x14ac:dyDescent="0.25">
      <c r="B4" s="14"/>
      <c r="K4" s="15"/>
    </row>
    <row r="5" spans="2:12" x14ac:dyDescent="0.25">
      <c r="B5" s="14"/>
      <c r="K5" s="15"/>
    </row>
    <row r="6" spans="2:12" x14ac:dyDescent="0.25">
      <c r="B6" s="14"/>
      <c r="K6" s="15"/>
    </row>
    <row r="7" spans="2:12" x14ac:dyDescent="0.25">
      <c r="B7" s="14"/>
      <c r="K7" s="15"/>
    </row>
    <row r="8" spans="2:12" x14ac:dyDescent="0.25">
      <c r="B8" s="14"/>
      <c r="K8" s="15"/>
    </row>
    <row r="9" spans="2:12" x14ac:dyDescent="0.25">
      <c r="B9" s="14"/>
      <c r="K9" s="15"/>
    </row>
    <row r="10" spans="2:12" ht="26.25" x14ac:dyDescent="0.25">
      <c r="B10" s="14"/>
      <c r="C10" s="16" t="s">
        <v>45</v>
      </c>
      <c r="D10" s="2"/>
      <c r="E10" s="2"/>
      <c r="F10" s="2"/>
      <c r="G10" s="2"/>
      <c r="H10" s="2"/>
      <c r="I10" s="2"/>
      <c r="J10" s="2"/>
      <c r="K10" s="15"/>
      <c r="L10" s="2"/>
    </row>
    <row r="11" spans="2:12" x14ac:dyDescent="0.25">
      <c r="B11" s="14"/>
      <c r="K11" s="15"/>
    </row>
    <row r="12" spans="2:12" x14ac:dyDescent="0.25">
      <c r="B12" s="14"/>
      <c r="K12" s="15"/>
    </row>
    <row r="13" spans="2:12" x14ac:dyDescent="0.25">
      <c r="B13" s="14"/>
      <c r="K13" s="15"/>
    </row>
    <row r="14" spans="2:12" ht="21" x14ac:dyDescent="0.25">
      <c r="B14" s="14"/>
      <c r="C14" s="3" t="s">
        <v>547</v>
      </c>
      <c r="D14" s="3"/>
      <c r="E14" s="3"/>
      <c r="F14" s="3"/>
      <c r="G14" s="3"/>
      <c r="H14" s="3"/>
      <c r="I14" s="3"/>
      <c r="J14" s="3"/>
      <c r="K14" s="15"/>
      <c r="L14" s="3"/>
    </row>
    <row r="15" spans="2:12" x14ac:dyDescent="0.25">
      <c r="B15" s="17"/>
      <c r="C15" s="4" t="s">
        <v>2</v>
      </c>
      <c r="D15" s="5"/>
      <c r="E15" s="5"/>
      <c r="F15" s="5"/>
      <c r="G15" s="5"/>
      <c r="H15" s="5"/>
      <c r="I15" s="5"/>
      <c r="J15" s="5"/>
      <c r="K15" s="15"/>
    </row>
    <row r="16" spans="2:12" x14ac:dyDescent="0.25">
      <c r="B16" s="17"/>
      <c r="C16" s="5"/>
      <c r="D16" s="5"/>
      <c r="E16" s="5"/>
      <c r="F16" s="5"/>
      <c r="G16" s="5"/>
      <c r="H16" s="5"/>
      <c r="I16" s="5"/>
      <c r="J16" s="5"/>
      <c r="K16" s="15"/>
    </row>
    <row r="17" spans="2:12" x14ac:dyDescent="0.25">
      <c r="B17" s="17"/>
      <c r="C17" s="5"/>
      <c r="D17" s="5"/>
      <c r="E17" s="5"/>
      <c r="F17" s="5"/>
      <c r="G17" s="5"/>
      <c r="H17" s="5"/>
      <c r="I17" s="5"/>
      <c r="J17" s="5"/>
      <c r="K17" s="15"/>
    </row>
    <row r="18" spans="2:12" x14ac:dyDescent="0.25">
      <c r="B18" s="17"/>
      <c r="C18" s="5"/>
      <c r="D18" s="5"/>
      <c r="E18" s="5"/>
      <c r="F18" s="5"/>
      <c r="G18" s="5"/>
      <c r="H18" s="5"/>
      <c r="I18" s="5"/>
      <c r="J18" s="5"/>
      <c r="K18" s="15"/>
    </row>
    <row r="19" spans="2:12" ht="15.75" x14ac:dyDescent="0.25">
      <c r="B19" s="18"/>
      <c r="C19" s="6"/>
      <c r="D19" s="7"/>
      <c r="E19" s="7"/>
      <c r="F19" s="7"/>
      <c r="G19" s="7"/>
      <c r="H19" s="7"/>
      <c r="I19" s="7"/>
      <c r="J19" s="7"/>
      <c r="K19" s="15"/>
    </row>
    <row r="20" spans="2:12" x14ac:dyDescent="0.25">
      <c r="B20" s="17"/>
      <c r="C20" s="5"/>
      <c r="D20" s="5"/>
      <c r="E20" s="5"/>
      <c r="F20" s="5"/>
      <c r="G20" s="5"/>
      <c r="H20" s="5"/>
      <c r="I20" s="5"/>
      <c r="J20" s="5"/>
      <c r="K20" s="15"/>
    </row>
    <row r="21" spans="2:12" x14ac:dyDescent="0.25">
      <c r="B21" s="17"/>
      <c r="C21" s="5"/>
      <c r="D21" s="5"/>
      <c r="E21" s="5"/>
      <c r="F21" s="5"/>
      <c r="G21" s="5"/>
      <c r="H21" s="5"/>
      <c r="I21" s="5"/>
      <c r="J21" s="5"/>
      <c r="K21" s="15"/>
    </row>
    <row r="22" spans="2:12" x14ac:dyDescent="0.25">
      <c r="B22" s="17"/>
      <c r="C22" s="5"/>
      <c r="D22" s="5"/>
      <c r="E22" s="5"/>
      <c r="F22" s="5"/>
      <c r="G22" s="5"/>
      <c r="H22" s="5"/>
      <c r="I22" s="5"/>
      <c r="J22" s="5"/>
      <c r="K22" s="15"/>
    </row>
    <row r="23" spans="2:12" ht="15.75" x14ac:dyDescent="0.25">
      <c r="B23" s="17"/>
      <c r="C23" s="19"/>
      <c r="D23" s="8"/>
      <c r="E23" s="8"/>
      <c r="F23" s="8"/>
      <c r="G23" s="8"/>
      <c r="H23" s="8"/>
      <c r="I23" s="8"/>
      <c r="J23" s="8"/>
      <c r="K23" s="15"/>
      <c r="L23" s="8"/>
    </row>
    <row r="24" spans="2:12" x14ac:dyDescent="0.25">
      <c r="B24" s="17"/>
      <c r="C24" s="5"/>
      <c r="D24" s="5"/>
      <c r="E24" s="5"/>
      <c r="F24" s="5"/>
      <c r="G24" s="5"/>
      <c r="H24" s="5"/>
      <c r="I24" s="5"/>
      <c r="J24" s="5"/>
      <c r="K24" s="15"/>
    </row>
    <row r="25" spans="2:12" x14ac:dyDescent="0.25">
      <c r="B25" s="17"/>
      <c r="C25" s="5"/>
      <c r="D25" s="5"/>
      <c r="E25" s="5"/>
      <c r="F25" s="5"/>
      <c r="G25" s="5"/>
      <c r="H25" s="5"/>
      <c r="I25" s="5"/>
      <c r="J25" s="5"/>
      <c r="K25" s="15"/>
    </row>
    <row r="26" spans="2:12" x14ac:dyDescent="0.25">
      <c r="B26" s="17"/>
      <c r="C26" s="5"/>
      <c r="D26" s="5"/>
      <c r="E26" s="5"/>
      <c r="F26" s="5"/>
      <c r="G26" s="5"/>
      <c r="H26" s="5"/>
      <c r="I26" s="5"/>
      <c r="J26" s="5"/>
      <c r="K26" s="15"/>
    </row>
    <row r="27" spans="2:12" x14ac:dyDescent="0.25">
      <c r="B27" s="17"/>
      <c r="C27" s="5"/>
      <c r="D27" s="5"/>
      <c r="E27" s="5"/>
      <c r="F27" s="5"/>
      <c r="G27" s="5"/>
      <c r="H27" s="5"/>
      <c r="I27" s="5"/>
      <c r="J27" s="5"/>
      <c r="K27" s="15"/>
    </row>
    <row r="28" spans="2:12" x14ac:dyDescent="0.25">
      <c r="B28" s="17"/>
      <c r="C28" s="5"/>
      <c r="D28" s="5"/>
      <c r="E28" s="5"/>
      <c r="F28" s="5"/>
      <c r="G28" s="5"/>
      <c r="H28" s="5"/>
      <c r="I28" s="5"/>
      <c r="J28" s="5"/>
      <c r="K28" s="15"/>
    </row>
    <row r="29" spans="2:12" x14ac:dyDescent="0.25">
      <c r="B29" s="17"/>
      <c r="C29" s="25" t="s">
        <v>516</v>
      </c>
      <c r="D29" s="9"/>
      <c r="E29" s="9"/>
      <c r="F29" s="9"/>
      <c r="G29" s="9"/>
      <c r="H29" s="9"/>
      <c r="I29" s="9"/>
      <c r="J29" s="9"/>
      <c r="K29" s="15"/>
      <c r="L29" s="9"/>
    </row>
    <row r="30" spans="2:12" x14ac:dyDescent="0.25">
      <c r="B30" s="137"/>
      <c r="C30" s="138"/>
      <c r="D30" s="138"/>
      <c r="E30" s="138"/>
      <c r="F30" s="138"/>
      <c r="G30" s="138"/>
      <c r="H30" s="138"/>
      <c r="I30" s="138"/>
      <c r="J30" s="138"/>
      <c r="K30" s="139"/>
    </row>
    <row r="31" spans="2:12" x14ac:dyDescent="0.25">
      <c r="B31" s="20"/>
      <c r="C31" s="10"/>
      <c r="D31" s="10"/>
      <c r="E31" s="10"/>
      <c r="F31" s="10"/>
      <c r="G31" s="10"/>
      <c r="H31" s="10"/>
      <c r="I31" s="10"/>
      <c r="J31" s="10"/>
      <c r="K31" s="21"/>
    </row>
    <row r="32" spans="2:12" x14ac:dyDescent="0.25">
      <c r="B32" s="14"/>
      <c r="K32" s="15"/>
    </row>
    <row r="33" spans="2:11" x14ac:dyDescent="0.25">
      <c r="B33" s="140"/>
      <c r="C33" s="141"/>
      <c r="D33" s="141"/>
      <c r="E33" s="141"/>
      <c r="F33" s="141"/>
      <c r="G33" s="141"/>
      <c r="H33" s="141"/>
      <c r="I33" s="141"/>
      <c r="J33" s="141"/>
      <c r="K33" s="142"/>
    </row>
    <row r="34" spans="2:11" x14ac:dyDescent="0.25">
      <c r="B34" s="14"/>
      <c r="K34" s="15"/>
    </row>
    <row r="35" spans="2:11" x14ac:dyDescent="0.25">
      <c r="B35" s="14"/>
      <c r="K35" s="15"/>
    </row>
    <row r="36" spans="2:11" x14ac:dyDescent="0.25">
      <c r="B36" s="14"/>
      <c r="K36" s="15"/>
    </row>
    <row r="37" spans="2:11" x14ac:dyDescent="0.25">
      <c r="B37" s="14"/>
      <c r="K37" s="15"/>
    </row>
    <row r="38" spans="2:11" x14ac:dyDescent="0.25">
      <c r="B38" s="14"/>
      <c r="K38" s="15"/>
    </row>
    <row r="39" spans="2:11" ht="15.75" thickBot="1" x14ac:dyDescent="0.3">
      <c r="B39" s="22"/>
      <c r="C39" s="23"/>
      <c r="D39" s="23"/>
      <c r="E39" s="23"/>
      <c r="F39" s="23"/>
      <c r="G39" s="23"/>
      <c r="H39" s="23"/>
      <c r="I39" s="23"/>
      <c r="J39" s="23"/>
      <c r="K39" s="24"/>
    </row>
  </sheetData>
  <mergeCells count="2">
    <mergeCell ref="B30:K30"/>
    <mergeCell ref="B33:K3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U615"/>
  <sheetViews>
    <sheetView showGridLines="0" topLeftCell="A55" zoomScale="70" zoomScaleNormal="70" zoomScaleSheetLayoutView="90" zoomScalePageLayoutView="75" workbookViewId="0">
      <selection activeCell="H12" sqref="H12"/>
    </sheetView>
  </sheetViews>
  <sheetFormatPr defaultColWidth="5.875" defaultRowHeight="12.75" x14ac:dyDescent="0.2"/>
  <cols>
    <col min="1" max="1" width="5.5" style="93" customWidth="1"/>
    <col min="2" max="2" width="15.75" style="89" customWidth="1"/>
    <col min="3" max="3" width="40.75" style="90" customWidth="1"/>
    <col min="4" max="4" width="20.25" style="90" customWidth="1"/>
    <col min="5" max="5" width="19.25" style="90" customWidth="1"/>
    <col min="6" max="6" width="47" style="90" customWidth="1"/>
    <col min="7" max="7" width="11.875" style="67" customWidth="1"/>
    <col min="8" max="8" width="50.5" style="85" customWidth="1"/>
    <col min="9" max="9" width="18.5" style="124" customWidth="1"/>
    <col min="10" max="10" width="13" style="124" customWidth="1"/>
    <col min="11" max="11" width="9" style="60" customWidth="1"/>
    <col min="12" max="12" width="5.875" style="60"/>
    <col min="13" max="13" width="12.625" style="60" customWidth="1"/>
    <col min="14" max="14" width="6.375" style="60" customWidth="1"/>
    <col min="15" max="15" width="6.625" style="126" customWidth="1"/>
    <col min="16" max="16" width="10.25" style="124" customWidth="1"/>
    <col min="17" max="21" width="5.875" style="107"/>
    <col min="22" max="16384" width="5.875" style="85"/>
  </cols>
  <sheetData>
    <row r="2" spans="1:21" ht="29.25" customHeight="1" x14ac:dyDescent="0.2">
      <c r="B2" s="151"/>
      <c r="C2" s="151"/>
      <c r="D2" s="151"/>
      <c r="E2" s="151"/>
      <c r="F2" s="151"/>
      <c r="K2" s="125"/>
    </row>
    <row r="3" spans="1:21" ht="29.25" customHeight="1" x14ac:dyDescent="0.2">
      <c r="B3" s="156" t="s">
        <v>161</v>
      </c>
      <c r="C3" s="157"/>
      <c r="D3" s="157"/>
      <c r="E3" s="157"/>
      <c r="F3" s="157"/>
      <c r="G3" s="157"/>
      <c r="H3" s="91"/>
      <c r="I3" s="123"/>
      <c r="J3" s="123"/>
      <c r="K3" s="125"/>
    </row>
    <row r="4" spans="1:21" ht="18" customHeight="1" x14ac:dyDescent="0.2">
      <c r="B4" s="152" t="s">
        <v>552</v>
      </c>
      <c r="C4" s="153"/>
      <c r="D4" s="153"/>
      <c r="E4" s="153"/>
      <c r="F4" s="153"/>
      <c r="G4" s="68"/>
      <c r="K4" s="125"/>
    </row>
    <row r="5" spans="1:21" ht="18" customHeight="1" thickBot="1" x14ac:dyDescent="0.25">
      <c r="B5" s="154" t="s">
        <v>51</v>
      </c>
      <c r="C5" s="155"/>
      <c r="D5" s="155"/>
      <c r="E5" s="155"/>
      <c r="F5" s="155"/>
      <c r="K5" s="125"/>
    </row>
    <row r="6" spans="1:21" ht="36.950000000000003" customHeight="1" thickBot="1" x14ac:dyDescent="0.25">
      <c r="B6" s="158" t="s">
        <v>46</v>
      </c>
      <c r="C6" s="159"/>
      <c r="D6" s="159"/>
      <c r="E6" s="159"/>
      <c r="F6" s="160"/>
      <c r="G6" s="161"/>
      <c r="H6" s="26"/>
      <c r="I6" s="127"/>
      <c r="J6" s="127"/>
      <c r="K6" s="125"/>
    </row>
    <row r="7" spans="1:21" ht="26.25" customHeight="1" x14ac:dyDescent="0.2">
      <c r="B7" s="69" t="s">
        <v>47</v>
      </c>
      <c r="C7" s="34" t="s">
        <v>48</v>
      </c>
      <c r="D7" s="34" t="s">
        <v>52</v>
      </c>
      <c r="E7" s="35" t="s">
        <v>162</v>
      </c>
      <c r="F7" s="26"/>
      <c r="K7" s="125"/>
    </row>
    <row r="8" spans="1:21" ht="30" customHeight="1" x14ac:dyDescent="0.2">
      <c r="B8" s="70" t="s">
        <v>37</v>
      </c>
      <c r="C8" s="27" t="s">
        <v>40</v>
      </c>
      <c r="D8" s="28" t="s">
        <v>49</v>
      </c>
      <c r="E8" s="76" t="s">
        <v>67</v>
      </c>
      <c r="F8" s="26"/>
      <c r="K8" s="125"/>
    </row>
    <row r="9" spans="1:21" ht="31.5" customHeight="1" x14ac:dyDescent="0.2">
      <c r="B9" s="70" t="s">
        <v>41</v>
      </c>
      <c r="C9" s="27" t="s">
        <v>44</v>
      </c>
      <c r="D9" s="28" t="s">
        <v>50</v>
      </c>
      <c r="E9" s="76" t="s">
        <v>67</v>
      </c>
      <c r="F9" s="26"/>
      <c r="K9" s="125"/>
    </row>
    <row r="10" spans="1:21" ht="31.5" customHeight="1" x14ac:dyDescent="0.2">
      <c r="B10" s="70" t="s">
        <v>43</v>
      </c>
      <c r="C10" s="27" t="s">
        <v>480</v>
      </c>
      <c r="D10" s="28" t="s">
        <v>532</v>
      </c>
      <c r="E10" s="76" t="s">
        <v>67</v>
      </c>
      <c r="F10" s="26"/>
      <c r="K10" s="125"/>
    </row>
    <row r="11" spans="1:21" ht="30" customHeight="1" x14ac:dyDescent="0.2">
      <c r="B11" s="70" t="s">
        <v>528</v>
      </c>
      <c r="C11" s="27" t="s">
        <v>548</v>
      </c>
      <c r="D11" s="75" t="s">
        <v>549</v>
      </c>
      <c r="E11" s="76" t="s">
        <v>65</v>
      </c>
      <c r="F11" s="26"/>
      <c r="K11" s="125"/>
    </row>
    <row r="12" spans="1:21" ht="146.1" customHeight="1" x14ac:dyDescent="0.2">
      <c r="B12" s="148" t="s">
        <v>184</v>
      </c>
      <c r="C12" s="149"/>
      <c r="D12" s="149"/>
      <c r="E12" s="149"/>
      <c r="F12" s="149"/>
      <c r="G12" s="150"/>
      <c r="H12" s="86"/>
      <c r="I12" s="128"/>
      <c r="J12" s="128"/>
      <c r="K12" s="125"/>
    </row>
    <row r="13" spans="1:21" s="87" customFormat="1" ht="24" customHeight="1" thickBot="1" x14ac:dyDescent="0.25">
      <c r="A13" s="93"/>
      <c r="B13" s="143" t="s">
        <v>38</v>
      </c>
      <c r="C13" s="144"/>
      <c r="D13" s="144"/>
      <c r="E13" s="144"/>
      <c r="F13" s="144"/>
      <c r="G13" s="144"/>
      <c r="H13" s="144"/>
      <c r="I13" s="129"/>
      <c r="J13" s="129"/>
      <c r="K13" s="126"/>
      <c r="L13" s="126"/>
      <c r="M13" s="126"/>
      <c r="N13" s="126"/>
      <c r="O13" s="126"/>
      <c r="P13" s="130"/>
      <c r="Q13" s="108"/>
      <c r="R13" s="108"/>
      <c r="S13" s="108"/>
      <c r="T13" s="108"/>
      <c r="U13" s="108"/>
    </row>
    <row r="14" spans="1:21" s="87" customFormat="1" ht="25.5" x14ac:dyDescent="0.2">
      <c r="A14" s="94" t="s">
        <v>520</v>
      </c>
      <c r="B14" s="122" t="s">
        <v>1</v>
      </c>
      <c r="C14" s="77" t="s">
        <v>163</v>
      </c>
      <c r="D14" s="77" t="s">
        <v>164</v>
      </c>
      <c r="E14" s="79" t="s">
        <v>165</v>
      </c>
      <c r="F14" s="77" t="s">
        <v>0</v>
      </c>
      <c r="G14" s="62" t="s">
        <v>481</v>
      </c>
      <c r="H14" s="62" t="s">
        <v>488</v>
      </c>
      <c r="I14" s="131" t="s">
        <v>482</v>
      </c>
      <c r="J14" s="131" t="s">
        <v>483</v>
      </c>
      <c r="K14" s="132" t="s">
        <v>179</v>
      </c>
      <c r="L14" s="132" t="s">
        <v>180</v>
      </c>
      <c r="M14" s="132" t="s">
        <v>181</v>
      </c>
      <c r="N14" s="132" t="s">
        <v>182</v>
      </c>
      <c r="O14" s="132" t="s">
        <v>183</v>
      </c>
      <c r="P14" s="133" t="s">
        <v>527</v>
      </c>
      <c r="Q14" s="108"/>
      <c r="R14" s="108"/>
      <c r="S14" s="108"/>
      <c r="T14" s="108"/>
      <c r="U14" s="108"/>
    </row>
    <row r="15" spans="1:21" s="87" customFormat="1" ht="28.5" customHeight="1" x14ac:dyDescent="0.2">
      <c r="A15" s="94">
        <f>B15</f>
        <v>45839</v>
      </c>
      <c r="B15" s="92">
        <v>45839</v>
      </c>
      <c r="C15" s="88" t="s">
        <v>194</v>
      </c>
      <c r="D15" s="81">
        <v>4058</v>
      </c>
      <c r="E15" s="81" t="s">
        <v>540</v>
      </c>
      <c r="F15" s="88" t="s">
        <v>495</v>
      </c>
      <c r="G15" s="30" t="s">
        <v>64</v>
      </c>
      <c r="H15" s="84" t="s">
        <v>506</v>
      </c>
      <c r="I15" s="63" t="s">
        <v>492</v>
      </c>
      <c r="J15" s="63" t="s">
        <v>493</v>
      </c>
      <c r="K15" s="126">
        <v>4058</v>
      </c>
      <c r="L15" s="126" t="s">
        <v>67</v>
      </c>
      <c r="M15" s="126" t="s">
        <v>3</v>
      </c>
      <c r="N15" s="126">
        <v>2</v>
      </c>
      <c r="O15" s="126" t="s">
        <v>65</v>
      </c>
      <c r="P15" s="133"/>
      <c r="Q15" s="108"/>
      <c r="R15" s="108"/>
      <c r="S15" s="108"/>
      <c r="T15" s="108"/>
      <c r="U15" s="108"/>
    </row>
    <row r="16" spans="1:21" s="87" customFormat="1" ht="28.5" customHeight="1" x14ac:dyDescent="0.2">
      <c r="A16" s="94">
        <f t="shared" ref="A16:A70" si="0">B16</f>
        <v>45839</v>
      </c>
      <c r="B16" s="92">
        <v>45839</v>
      </c>
      <c r="C16" s="88" t="s">
        <v>198</v>
      </c>
      <c r="D16" s="81">
        <v>4093</v>
      </c>
      <c r="E16" s="81" t="s">
        <v>167</v>
      </c>
      <c r="F16" s="88" t="s">
        <v>495</v>
      </c>
      <c r="G16" s="30" t="s">
        <v>64</v>
      </c>
      <c r="H16" s="84" t="s">
        <v>506</v>
      </c>
      <c r="I16" s="63" t="s">
        <v>492</v>
      </c>
      <c r="J16" s="63" t="s">
        <v>493</v>
      </c>
      <c r="K16" s="126">
        <v>4093</v>
      </c>
      <c r="L16" s="126" t="s">
        <v>67</v>
      </c>
      <c r="M16" s="126" t="s">
        <v>3</v>
      </c>
      <c r="N16" s="126">
        <v>2</v>
      </c>
      <c r="O16" s="126" t="s">
        <v>65</v>
      </c>
      <c r="P16" s="133"/>
      <c r="Q16" s="108"/>
      <c r="R16" s="108"/>
      <c r="S16" s="108"/>
      <c r="T16" s="108"/>
      <c r="U16" s="108"/>
    </row>
    <row r="17" spans="1:21" s="87" customFormat="1" ht="28.5" customHeight="1" x14ac:dyDescent="0.2">
      <c r="A17" s="94">
        <f t="shared" si="0"/>
        <v>45839</v>
      </c>
      <c r="B17" s="92">
        <v>45839</v>
      </c>
      <c r="C17" s="88" t="s">
        <v>353</v>
      </c>
      <c r="D17" s="81">
        <v>4818</v>
      </c>
      <c r="E17" s="81" t="s">
        <v>77</v>
      </c>
      <c r="F17" s="88" t="s">
        <v>495</v>
      </c>
      <c r="G17" s="30" t="s">
        <v>64</v>
      </c>
      <c r="H17" s="84" t="s">
        <v>506</v>
      </c>
      <c r="I17" s="63" t="s">
        <v>492</v>
      </c>
      <c r="J17" s="63" t="s">
        <v>493</v>
      </c>
      <c r="K17" s="126">
        <v>4818</v>
      </c>
      <c r="L17" s="126" t="s">
        <v>67</v>
      </c>
      <c r="M17" s="126" t="s">
        <v>77</v>
      </c>
      <c r="N17" s="126">
        <v>8</v>
      </c>
      <c r="O17" s="126" t="s">
        <v>67</v>
      </c>
      <c r="P17" s="133"/>
      <c r="Q17" s="108"/>
      <c r="R17" s="108"/>
      <c r="S17" s="108"/>
      <c r="T17" s="108"/>
      <c r="U17" s="108"/>
    </row>
    <row r="18" spans="1:21" s="87" customFormat="1" ht="28.5" customHeight="1" x14ac:dyDescent="0.2">
      <c r="A18" s="94">
        <f t="shared" si="0"/>
        <v>45839</v>
      </c>
      <c r="B18" s="92">
        <v>45839</v>
      </c>
      <c r="C18" s="88" t="s">
        <v>534</v>
      </c>
      <c r="D18" s="81">
        <v>4251</v>
      </c>
      <c r="E18" s="81" t="s">
        <v>169</v>
      </c>
      <c r="F18" s="88" t="s">
        <v>550</v>
      </c>
      <c r="G18" s="30" t="s">
        <v>64</v>
      </c>
      <c r="H18" s="84" t="s">
        <v>506</v>
      </c>
      <c r="I18" s="134" t="s">
        <v>492</v>
      </c>
      <c r="J18" s="134" t="s">
        <v>493</v>
      </c>
      <c r="K18" s="126">
        <v>4251</v>
      </c>
      <c r="L18" s="126" t="s">
        <v>67</v>
      </c>
      <c r="M18" s="126" t="s">
        <v>68</v>
      </c>
      <c r="N18" s="126">
        <v>10</v>
      </c>
      <c r="O18" s="126" t="s">
        <v>67</v>
      </c>
      <c r="P18" s="133"/>
      <c r="Q18" s="108"/>
      <c r="R18" s="108"/>
      <c r="S18" s="108"/>
      <c r="T18" s="108"/>
      <c r="U18" s="108"/>
    </row>
    <row r="19" spans="1:21" s="87" customFormat="1" ht="28.5" customHeight="1" x14ac:dyDescent="0.2">
      <c r="A19" s="94">
        <f t="shared" si="0"/>
        <v>45839</v>
      </c>
      <c r="B19" s="92">
        <v>45839</v>
      </c>
      <c r="C19" s="88" t="s">
        <v>535</v>
      </c>
      <c r="D19" s="81">
        <v>4316</v>
      </c>
      <c r="E19" s="81" t="s">
        <v>169</v>
      </c>
      <c r="F19" s="88" t="s">
        <v>550</v>
      </c>
      <c r="G19" s="30" t="s">
        <v>64</v>
      </c>
      <c r="H19" s="84" t="s">
        <v>506</v>
      </c>
      <c r="I19" s="134" t="s">
        <v>492</v>
      </c>
      <c r="J19" s="134" t="s">
        <v>493</v>
      </c>
      <c r="K19" s="126">
        <v>4316</v>
      </c>
      <c r="L19" s="126" t="s">
        <v>67</v>
      </c>
      <c r="M19" s="126" t="s">
        <v>68</v>
      </c>
      <c r="N19" s="126">
        <v>10</v>
      </c>
      <c r="O19" s="126" t="s">
        <v>67</v>
      </c>
      <c r="P19" s="133"/>
      <c r="Q19" s="108"/>
      <c r="R19" s="108"/>
      <c r="S19" s="108"/>
      <c r="T19" s="108"/>
      <c r="U19" s="108"/>
    </row>
    <row r="20" spans="1:21" s="87" customFormat="1" ht="28.5" customHeight="1" x14ac:dyDescent="0.2">
      <c r="A20" s="94">
        <f t="shared" si="0"/>
        <v>45839</v>
      </c>
      <c r="B20" s="92">
        <v>45839</v>
      </c>
      <c r="C20" s="88" t="s">
        <v>289</v>
      </c>
      <c r="D20" s="81">
        <v>4243</v>
      </c>
      <c r="E20" s="81" t="s">
        <v>169</v>
      </c>
      <c r="F20" s="88" t="s">
        <v>496</v>
      </c>
      <c r="G20" s="30" t="s">
        <v>64</v>
      </c>
      <c r="H20" s="84" t="s">
        <v>509</v>
      </c>
      <c r="I20" s="134" t="s">
        <v>503</v>
      </c>
      <c r="J20" s="134" t="s">
        <v>487</v>
      </c>
      <c r="K20" s="126">
        <v>4243</v>
      </c>
      <c r="L20" s="126" t="s">
        <v>67</v>
      </c>
      <c r="M20" s="126" t="s">
        <v>5</v>
      </c>
      <c r="N20" s="126">
        <v>11</v>
      </c>
      <c r="O20" s="126" t="s">
        <v>67</v>
      </c>
      <c r="P20" s="133"/>
      <c r="Q20" s="108"/>
      <c r="R20" s="108"/>
      <c r="S20" s="108"/>
      <c r="T20" s="108"/>
      <c r="U20" s="108"/>
    </row>
    <row r="21" spans="1:21" s="87" customFormat="1" ht="28.5" customHeight="1" x14ac:dyDescent="0.2">
      <c r="A21" s="94">
        <f t="shared" si="0"/>
        <v>45839</v>
      </c>
      <c r="B21" s="92">
        <v>45839</v>
      </c>
      <c r="C21" s="88" t="s">
        <v>423</v>
      </c>
      <c r="D21" s="81">
        <v>4108</v>
      </c>
      <c r="E21" s="81" t="s">
        <v>83</v>
      </c>
      <c r="F21" s="88" t="s">
        <v>496</v>
      </c>
      <c r="G21" s="30" t="s">
        <v>64</v>
      </c>
      <c r="H21" s="84" t="s">
        <v>509</v>
      </c>
      <c r="I21" s="134" t="s">
        <v>503</v>
      </c>
      <c r="J21" s="134" t="s">
        <v>487</v>
      </c>
      <c r="K21" s="126">
        <v>4108</v>
      </c>
      <c r="L21" s="126" t="s">
        <v>65</v>
      </c>
      <c r="M21" s="126" t="s">
        <v>83</v>
      </c>
      <c r="N21" s="126">
        <v>12</v>
      </c>
      <c r="O21" s="126" t="s">
        <v>67</v>
      </c>
      <c r="P21" s="133"/>
      <c r="Q21" s="108"/>
      <c r="R21" s="108"/>
      <c r="S21" s="108"/>
      <c r="T21" s="108"/>
      <c r="U21" s="108"/>
    </row>
    <row r="22" spans="1:21" s="87" customFormat="1" ht="28.5" customHeight="1" x14ac:dyDescent="0.2">
      <c r="A22" s="94">
        <f t="shared" si="0"/>
        <v>45839</v>
      </c>
      <c r="B22" s="92">
        <v>45839</v>
      </c>
      <c r="C22" s="88" t="s">
        <v>196</v>
      </c>
      <c r="D22" s="81">
        <v>4070</v>
      </c>
      <c r="E22" s="81" t="s">
        <v>167</v>
      </c>
      <c r="F22" s="88" t="s">
        <v>484</v>
      </c>
      <c r="G22" s="30" t="s">
        <v>64</v>
      </c>
      <c r="H22" s="84" t="s">
        <v>513</v>
      </c>
      <c r="I22" s="134" t="s">
        <v>500</v>
      </c>
      <c r="J22" s="134" t="s">
        <v>490</v>
      </c>
      <c r="K22" s="126">
        <v>4070</v>
      </c>
      <c r="L22" s="126" t="s">
        <v>67</v>
      </c>
      <c r="M22" s="126" t="s">
        <v>4</v>
      </c>
      <c r="N22" s="126">
        <v>4</v>
      </c>
      <c r="O22" s="126" t="s">
        <v>67</v>
      </c>
      <c r="P22" s="133"/>
      <c r="Q22" s="108"/>
      <c r="R22" s="108"/>
      <c r="S22" s="108"/>
      <c r="T22" s="108"/>
      <c r="U22" s="108"/>
    </row>
    <row r="23" spans="1:21" s="87" customFormat="1" ht="28.5" customHeight="1" x14ac:dyDescent="0.2">
      <c r="A23" s="94">
        <f t="shared" si="0"/>
        <v>45839</v>
      </c>
      <c r="B23" s="92">
        <v>45839</v>
      </c>
      <c r="C23" s="88" t="s">
        <v>450</v>
      </c>
      <c r="D23" s="81">
        <v>4751</v>
      </c>
      <c r="E23" s="81" t="s">
        <v>77</v>
      </c>
      <c r="F23" s="88" t="s">
        <v>507</v>
      </c>
      <c r="G23" s="30" t="s">
        <v>64</v>
      </c>
      <c r="H23" s="84" t="s">
        <v>509</v>
      </c>
      <c r="I23" s="134" t="s">
        <v>503</v>
      </c>
      <c r="J23" s="134" t="s">
        <v>487</v>
      </c>
      <c r="K23" s="126">
        <v>4751</v>
      </c>
      <c r="L23" s="126" t="s">
        <v>65</v>
      </c>
      <c r="M23" s="126" t="s">
        <v>78</v>
      </c>
      <c r="N23" s="126">
        <v>6</v>
      </c>
      <c r="O23" s="126" t="s">
        <v>65</v>
      </c>
      <c r="P23" s="133"/>
      <c r="Q23" s="108"/>
      <c r="R23" s="108"/>
      <c r="S23" s="108"/>
      <c r="T23" s="108"/>
      <c r="U23" s="108"/>
    </row>
    <row r="24" spans="1:21" s="87" customFormat="1" ht="28.5" customHeight="1" x14ac:dyDescent="0.2">
      <c r="A24" s="94">
        <f t="shared" si="0"/>
        <v>45839</v>
      </c>
      <c r="B24" s="92">
        <v>45839</v>
      </c>
      <c r="C24" s="88" t="s">
        <v>450</v>
      </c>
      <c r="D24" s="81">
        <v>4751</v>
      </c>
      <c r="E24" s="81" t="s">
        <v>77</v>
      </c>
      <c r="F24" s="88" t="s">
        <v>507</v>
      </c>
      <c r="G24" s="98" t="s">
        <v>485</v>
      </c>
      <c r="H24" s="99" t="s">
        <v>542</v>
      </c>
      <c r="I24" s="134" t="s">
        <v>541</v>
      </c>
      <c r="J24" s="134" t="s">
        <v>538</v>
      </c>
      <c r="K24" s="126">
        <v>4751</v>
      </c>
      <c r="L24" s="126" t="s">
        <v>65</v>
      </c>
      <c r="M24" s="126" t="s">
        <v>78</v>
      </c>
      <c r="N24" s="126">
        <v>6</v>
      </c>
      <c r="O24" s="126" t="s">
        <v>65</v>
      </c>
      <c r="P24" s="133"/>
      <c r="Q24" s="108"/>
      <c r="R24" s="108"/>
      <c r="S24" s="108"/>
      <c r="T24" s="108"/>
      <c r="U24" s="108"/>
    </row>
    <row r="25" spans="1:21" s="87" customFormat="1" ht="28.5" customHeight="1" x14ac:dyDescent="0.2">
      <c r="A25" s="94">
        <f t="shared" si="0"/>
        <v>45839</v>
      </c>
      <c r="B25" s="92">
        <v>45839</v>
      </c>
      <c r="C25" s="88" t="s">
        <v>229</v>
      </c>
      <c r="D25" s="81">
        <v>4265</v>
      </c>
      <c r="E25" s="81" t="s">
        <v>192</v>
      </c>
      <c r="F25" s="88" t="s">
        <v>507</v>
      </c>
      <c r="G25" s="98" t="s">
        <v>485</v>
      </c>
      <c r="H25" s="84" t="s">
        <v>506</v>
      </c>
      <c r="I25" s="134" t="s">
        <v>492</v>
      </c>
      <c r="J25" s="134" t="s">
        <v>493</v>
      </c>
      <c r="K25" s="126">
        <v>4265</v>
      </c>
      <c r="L25" s="126" t="s">
        <v>65</v>
      </c>
      <c r="M25" s="126" t="s">
        <v>193</v>
      </c>
      <c r="N25" s="126">
        <v>7</v>
      </c>
      <c r="O25" s="126" t="s">
        <v>65</v>
      </c>
      <c r="P25" s="133"/>
      <c r="Q25" s="108"/>
      <c r="R25" s="108"/>
      <c r="S25" s="108"/>
      <c r="T25" s="108"/>
      <c r="U25" s="108"/>
    </row>
    <row r="26" spans="1:21" s="87" customFormat="1" ht="28.5" customHeight="1" x14ac:dyDescent="0.2">
      <c r="A26" s="94">
        <f t="shared" si="0"/>
        <v>45839</v>
      </c>
      <c r="B26" s="92">
        <v>45839</v>
      </c>
      <c r="C26" s="88" t="s">
        <v>229</v>
      </c>
      <c r="D26" s="81">
        <v>4265</v>
      </c>
      <c r="E26" s="81" t="s">
        <v>192</v>
      </c>
      <c r="F26" s="88" t="s">
        <v>507</v>
      </c>
      <c r="G26" s="98" t="s">
        <v>485</v>
      </c>
      <c r="H26" s="84" t="s">
        <v>499</v>
      </c>
      <c r="I26" s="134" t="s">
        <v>497</v>
      </c>
      <c r="J26" s="134" t="s">
        <v>498</v>
      </c>
      <c r="K26" s="126">
        <v>4265</v>
      </c>
      <c r="L26" s="126" t="s">
        <v>65</v>
      </c>
      <c r="M26" s="126" t="s">
        <v>193</v>
      </c>
      <c r="N26" s="126">
        <v>7</v>
      </c>
      <c r="O26" s="126" t="s">
        <v>65</v>
      </c>
      <c r="P26" s="133"/>
      <c r="Q26" s="108"/>
      <c r="R26" s="108"/>
      <c r="S26" s="108"/>
      <c r="T26" s="108"/>
      <c r="U26" s="108"/>
    </row>
    <row r="27" spans="1:21" s="87" customFormat="1" ht="28.5" customHeight="1" x14ac:dyDescent="0.2">
      <c r="A27" s="94">
        <f t="shared" si="0"/>
        <v>45839</v>
      </c>
      <c r="B27" s="92">
        <v>45839</v>
      </c>
      <c r="C27" s="88" t="s">
        <v>229</v>
      </c>
      <c r="D27" s="81">
        <v>4265</v>
      </c>
      <c r="E27" s="81" t="s">
        <v>192</v>
      </c>
      <c r="F27" s="88" t="s">
        <v>507</v>
      </c>
      <c r="G27" s="98" t="s">
        <v>485</v>
      </c>
      <c r="H27" s="99" t="s">
        <v>542</v>
      </c>
      <c r="I27" s="134" t="s">
        <v>541</v>
      </c>
      <c r="J27" s="134" t="s">
        <v>538</v>
      </c>
      <c r="K27" s="126">
        <v>4265</v>
      </c>
      <c r="L27" s="126" t="s">
        <v>65</v>
      </c>
      <c r="M27" s="126" t="s">
        <v>193</v>
      </c>
      <c r="N27" s="126">
        <v>7</v>
      </c>
      <c r="O27" s="126" t="s">
        <v>65</v>
      </c>
      <c r="P27" s="133"/>
      <c r="Q27" s="108"/>
      <c r="R27" s="108"/>
      <c r="S27" s="108"/>
      <c r="T27" s="108"/>
      <c r="U27" s="108"/>
    </row>
    <row r="28" spans="1:21" s="87" customFormat="1" ht="28.5" customHeight="1" x14ac:dyDescent="0.2">
      <c r="A28" s="94">
        <f t="shared" si="0"/>
        <v>45839</v>
      </c>
      <c r="B28" s="92">
        <v>45839</v>
      </c>
      <c r="C28" s="88" t="s">
        <v>191</v>
      </c>
      <c r="D28" s="81">
        <v>4266</v>
      </c>
      <c r="E28" s="81" t="s">
        <v>192</v>
      </c>
      <c r="F28" s="88" t="s">
        <v>507</v>
      </c>
      <c r="G28" s="98" t="s">
        <v>485</v>
      </c>
      <c r="H28" s="84" t="s">
        <v>506</v>
      </c>
      <c r="I28" s="134" t="s">
        <v>492</v>
      </c>
      <c r="J28" s="134" t="s">
        <v>493</v>
      </c>
      <c r="K28" s="126">
        <v>4266</v>
      </c>
      <c r="L28" s="126" t="s">
        <v>65</v>
      </c>
      <c r="M28" s="126" t="s">
        <v>193</v>
      </c>
      <c r="N28" s="126">
        <v>7</v>
      </c>
      <c r="O28" s="126" t="s">
        <v>65</v>
      </c>
      <c r="P28" s="133"/>
      <c r="Q28" s="108"/>
      <c r="R28" s="108"/>
      <c r="S28" s="108"/>
      <c r="T28" s="108"/>
      <c r="U28" s="108"/>
    </row>
    <row r="29" spans="1:21" s="87" customFormat="1" ht="28.5" customHeight="1" x14ac:dyDescent="0.2">
      <c r="A29" s="94">
        <f t="shared" si="0"/>
        <v>45839</v>
      </c>
      <c r="B29" s="92">
        <v>45839</v>
      </c>
      <c r="C29" s="88" t="s">
        <v>191</v>
      </c>
      <c r="D29" s="81">
        <v>4266</v>
      </c>
      <c r="E29" s="81" t="s">
        <v>192</v>
      </c>
      <c r="F29" s="88" t="s">
        <v>507</v>
      </c>
      <c r="G29" s="98" t="s">
        <v>485</v>
      </c>
      <c r="H29" s="84" t="s">
        <v>499</v>
      </c>
      <c r="I29" s="134" t="s">
        <v>497</v>
      </c>
      <c r="J29" s="134" t="s">
        <v>498</v>
      </c>
      <c r="K29" s="126">
        <v>4266</v>
      </c>
      <c r="L29" s="126" t="s">
        <v>65</v>
      </c>
      <c r="M29" s="126" t="s">
        <v>193</v>
      </c>
      <c r="N29" s="126">
        <v>7</v>
      </c>
      <c r="O29" s="126" t="s">
        <v>65</v>
      </c>
      <c r="P29" s="133"/>
      <c r="Q29" s="108"/>
      <c r="R29" s="108"/>
      <c r="S29" s="108"/>
      <c r="T29" s="108"/>
      <c r="U29" s="108"/>
    </row>
    <row r="30" spans="1:21" s="87" customFormat="1" ht="28.5" customHeight="1" x14ac:dyDescent="0.2">
      <c r="A30" s="94">
        <f t="shared" si="0"/>
        <v>45839</v>
      </c>
      <c r="B30" s="92">
        <v>45839</v>
      </c>
      <c r="C30" s="88" t="s">
        <v>228</v>
      </c>
      <c r="D30" s="81">
        <v>3969</v>
      </c>
      <c r="E30" s="81" t="s">
        <v>192</v>
      </c>
      <c r="F30" s="88" t="s">
        <v>496</v>
      </c>
      <c r="G30" s="98" t="s">
        <v>485</v>
      </c>
      <c r="H30" s="99" t="s">
        <v>499</v>
      </c>
      <c r="I30" s="134" t="s">
        <v>497</v>
      </c>
      <c r="J30" s="134" t="s">
        <v>498</v>
      </c>
      <c r="K30" s="126">
        <v>3969</v>
      </c>
      <c r="L30" s="126" t="s">
        <v>65</v>
      </c>
      <c r="M30" s="126" t="s">
        <v>193</v>
      </c>
      <c r="N30" s="126">
        <v>7</v>
      </c>
      <c r="O30" s="126" t="s">
        <v>65</v>
      </c>
      <c r="P30" s="133"/>
      <c r="Q30" s="108"/>
      <c r="R30" s="108"/>
      <c r="S30" s="108"/>
      <c r="T30" s="108"/>
      <c r="U30" s="108"/>
    </row>
    <row r="31" spans="1:21" s="87" customFormat="1" ht="28.5" customHeight="1" x14ac:dyDescent="0.2">
      <c r="A31" s="94">
        <f t="shared" si="0"/>
        <v>45839</v>
      </c>
      <c r="B31" s="92">
        <v>45839</v>
      </c>
      <c r="C31" s="88" t="s">
        <v>171</v>
      </c>
      <c r="D31" s="81">
        <v>4256</v>
      </c>
      <c r="E31" s="81" t="s">
        <v>167</v>
      </c>
      <c r="F31" s="88" t="s">
        <v>491</v>
      </c>
      <c r="G31" s="30" t="s">
        <v>485</v>
      </c>
      <c r="H31" s="99" t="s">
        <v>543</v>
      </c>
      <c r="I31" s="134" t="s">
        <v>505</v>
      </c>
      <c r="J31" s="134" t="s">
        <v>502</v>
      </c>
      <c r="K31" s="126">
        <v>4256</v>
      </c>
      <c r="L31" s="126" t="s">
        <v>67</v>
      </c>
      <c r="M31" s="126" t="s">
        <v>42</v>
      </c>
      <c r="N31" s="126">
        <v>1</v>
      </c>
      <c r="O31" s="126" t="s">
        <v>67</v>
      </c>
      <c r="P31" s="133"/>
      <c r="Q31" s="108"/>
      <c r="R31" s="108"/>
      <c r="S31" s="108"/>
      <c r="T31" s="108"/>
      <c r="U31" s="108"/>
    </row>
    <row r="32" spans="1:21" s="87" customFormat="1" ht="28.5" customHeight="1" x14ac:dyDescent="0.2">
      <c r="A32" s="94">
        <f t="shared" si="0"/>
        <v>45839</v>
      </c>
      <c r="B32" s="92">
        <v>45839</v>
      </c>
      <c r="C32" s="88" t="s">
        <v>225</v>
      </c>
      <c r="D32" s="81">
        <v>4621</v>
      </c>
      <c r="E32" s="81" t="s">
        <v>77</v>
      </c>
      <c r="F32" s="88" t="s">
        <v>507</v>
      </c>
      <c r="G32" s="30" t="s">
        <v>485</v>
      </c>
      <c r="H32" s="99" t="s">
        <v>543</v>
      </c>
      <c r="I32" s="134" t="s">
        <v>505</v>
      </c>
      <c r="J32" s="134" t="s">
        <v>502</v>
      </c>
      <c r="K32" s="126">
        <v>4621</v>
      </c>
      <c r="L32" s="126" t="s">
        <v>67</v>
      </c>
      <c r="M32" s="126" t="s">
        <v>83</v>
      </c>
      <c r="N32" s="126">
        <v>12</v>
      </c>
      <c r="O32" s="126" t="s">
        <v>65</v>
      </c>
      <c r="P32" s="130"/>
      <c r="Q32" s="108"/>
      <c r="R32" s="108"/>
      <c r="S32" s="108"/>
      <c r="T32" s="108"/>
      <c r="U32" s="108"/>
    </row>
    <row r="33" spans="1:21" s="87" customFormat="1" ht="28.5" customHeight="1" x14ac:dyDescent="0.2">
      <c r="A33" s="94">
        <f t="shared" si="0"/>
        <v>45839</v>
      </c>
      <c r="B33" s="92">
        <v>45839</v>
      </c>
      <c r="C33" s="88" t="s">
        <v>544</v>
      </c>
      <c r="D33" s="81">
        <v>4805</v>
      </c>
      <c r="E33" s="81" t="s">
        <v>192</v>
      </c>
      <c r="F33" s="88" t="s">
        <v>507</v>
      </c>
      <c r="G33" s="30" t="s">
        <v>485</v>
      </c>
      <c r="H33" s="84" t="s">
        <v>509</v>
      </c>
      <c r="I33" s="134" t="s">
        <v>503</v>
      </c>
      <c r="J33" s="134" t="s">
        <v>487</v>
      </c>
      <c r="K33" s="126">
        <v>4805</v>
      </c>
      <c r="L33" s="126" t="s">
        <v>65</v>
      </c>
      <c r="M33" s="126" t="s">
        <v>193</v>
      </c>
      <c r="N33" s="126">
        <v>7</v>
      </c>
      <c r="O33" s="126" t="s">
        <v>65</v>
      </c>
      <c r="P33" s="130"/>
      <c r="Q33" s="108"/>
      <c r="R33" s="108"/>
      <c r="S33" s="108"/>
      <c r="T33" s="108"/>
      <c r="U33" s="108"/>
    </row>
    <row r="34" spans="1:21" s="87" customFormat="1" ht="28.5" customHeight="1" x14ac:dyDescent="0.2">
      <c r="A34" s="94">
        <f t="shared" si="0"/>
        <v>45839</v>
      </c>
      <c r="B34" s="92">
        <v>45839</v>
      </c>
      <c r="C34" s="88" t="s">
        <v>168</v>
      </c>
      <c r="D34" s="81">
        <v>4267</v>
      </c>
      <c r="E34" s="81" t="s">
        <v>169</v>
      </c>
      <c r="F34" s="88" t="s">
        <v>507</v>
      </c>
      <c r="G34" s="30" t="s">
        <v>485</v>
      </c>
      <c r="H34" s="84" t="s">
        <v>510</v>
      </c>
      <c r="I34" s="63" t="s">
        <v>504</v>
      </c>
      <c r="J34" s="63" t="s">
        <v>502</v>
      </c>
      <c r="K34" s="126">
        <v>4267</v>
      </c>
      <c r="L34" s="126" t="s">
        <v>67</v>
      </c>
      <c r="M34" s="126" t="s">
        <v>5</v>
      </c>
      <c r="N34" s="126">
        <v>11</v>
      </c>
      <c r="O34" s="126" t="s">
        <v>67</v>
      </c>
      <c r="P34" s="130"/>
      <c r="Q34" s="108"/>
      <c r="R34" s="108"/>
      <c r="S34" s="108"/>
      <c r="T34" s="108"/>
      <c r="U34" s="108"/>
    </row>
    <row r="35" spans="1:21" s="87" customFormat="1" ht="28.5" customHeight="1" x14ac:dyDescent="0.2">
      <c r="A35" s="94">
        <f t="shared" si="0"/>
        <v>45839</v>
      </c>
      <c r="B35" s="92">
        <v>45839</v>
      </c>
      <c r="C35" s="88" t="s">
        <v>168</v>
      </c>
      <c r="D35" s="81">
        <v>4267</v>
      </c>
      <c r="E35" s="81" t="s">
        <v>169</v>
      </c>
      <c r="F35" s="88" t="s">
        <v>507</v>
      </c>
      <c r="G35" s="30" t="s">
        <v>485</v>
      </c>
      <c r="H35" s="99" t="s">
        <v>542</v>
      </c>
      <c r="I35" s="134" t="s">
        <v>541</v>
      </c>
      <c r="J35" s="134" t="s">
        <v>538</v>
      </c>
      <c r="K35" s="126">
        <v>4267</v>
      </c>
      <c r="L35" s="126" t="s">
        <v>67</v>
      </c>
      <c r="M35" s="126" t="s">
        <v>5</v>
      </c>
      <c r="N35" s="126">
        <v>11</v>
      </c>
      <c r="O35" s="126" t="s">
        <v>67</v>
      </c>
      <c r="P35" s="130"/>
      <c r="Q35" s="108"/>
      <c r="R35" s="108"/>
      <c r="S35" s="108"/>
      <c r="T35" s="108"/>
      <c r="U35" s="108"/>
    </row>
    <row r="36" spans="1:21" s="87" customFormat="1" ht="28.5" customHeight="1" x14ac:dyDescent="0.2">
      <c r="A36" s="94">
        <f t="shared" si="0"/>
        <v>45839</v>
      </c>
      <c r="B36" s="92">
        <v>45839</v>
      </c>
      <c r="C36" s="88" t="s">
        <v>168</v>
      </c>
      <c r="D36" s="81">
        <v>4267</v>
      </c>
      <c r="E36" s="81" t="s">
        <v>169</v>
      </c>
      <c r="F36" s="88" t="s">
        <v>507</v>
      </c>
      <c r="G36" s="30" t="s">
        <v>485</v>
      </c>
      <c r="H36" s="84" t="s">
        <v>509</v>
      </c>
      <c r="I36" s="134" t="s">
        <v>503</v>
      </c>
      <c r="J36" s="134" t="s">
        <v>487</v>
      </c>
      <c r="K36" s="126">
        <v>4267</v>
      </c>
      <c r="L36" s="126" t="s">
        <v>67</v>
      </c>
      <c r="M36" s="126" t="s">
        <v>5</v>
      </c>
      <c r="N36" s="126">
        <v>11</v>
      </c>
      <c r="O36" s="126" t="s">
        <v>67</v>
      </c>
      <c r="P36" s="130"/>
      <c r="Q36" s="108"/>
      <c r="R36" s="108"/>
      <c r="S36" s="108"/>
      <c r="T36" s="108"/>
      <c r="U36" s="108"/>
    </row>
    <row r="37" spans="1:21" s="87" customFormat="1" ht="28.5" customHeight="1" x14ac:dyDescent="0.2">
      <c r="A37" s="94">
        <f t="shared" si="0"/>
        <v>45839</v>
      </c>
      <c r="B37" s="92">
        <v>45839</v>
      </c>
      <c r="C37" s="88" t="s">
        <v>478</v>
      </c>
      <c r="D37" s="81">
        <v>4092</v>
      </c>
      <c r="E37" s="81" t="s">
        <v>169</v>
      </c>
      <c r="F37" s="88" t="s">
        <v>491</v>
      </c>
      <c r="G37" s="30" t="s">
        <v>485</v>
      </c>
      <c r="H37" s="84" t="s">
        <v>506</v>
      </c>
      <c r="I37" s="134" t="s">
        <v>492</v>
      </c>
      <c r="J37" s="134" t="s">
        <v>493</v>
      </c>
      <c r="K37" s="126">
        <v>4092</v>
      </c>
      <c r="L37" s="126" t="s">
        <v>65</v>
      </c>
      <c r="M37" s="126" t="s">
        <v>68</v>
      </c>
      <c r="N37" s="126">
        <v>10</v>
      </c>
      <c r="O37" s="126" t="s">
        <v>67</v>
      </c>
      <c r="P37" s="130"/>
      <c r="Q37" s="108"/>
      <c r="R37" s="108"/>
      <c r="S37" s="108"/>
      <c r="T37" s="108"/>
      <c r="U37" s="108"/>
    </row>
    <row r="38" spans="1:21" s="87" customFormat="1" ht="28.5" customHeight="1" x14ac:dyDescent="0.2">
      <c r="A38" s="94">
        <f t="shared" si="0"/>
        <v>45839</v>
      </c>
      <c r="B38" s="92">
        <v>45839</v>
      </c>
      <c r="C38" s="88" t="s">
        <v>479</v>
      </c>
      <c r="D38" s="81">
        <v>4232</v>
      </c>
      <c r="E38" s="81" t="s">
        <v>167</v>
      </c>
      <c r="F38" s="88" t="s">
        <v>491</v>
      </c>
      <c r="G38" s="30" t="s">
        <v>485</v>
      </c>
      <c r="H38" s="84" t="s">
        <v>506</v>
      </c>
      <c r="I38" s="134" t="s">
        <v>492</v>
      </c>
      <c r="J38" s="134" t="s">
        <v>493</v>
      </c>
      <c r="K38" s="126">
        <v>4232</v>
      </c>
      <c r="L38" s="126" t="s">
        <v>67</v>
      </c>
      <c r="M38" s="126" t="s">
        <v>4</v>
      </c>
      <c r="N38" s="126">
        <v>4</v>
      </c>
      <c r="O38" s="126" t="s">
        <v>67</v>
      </c>
      <c r="P38" s="130"/>
      <c r="Q38" s="108"/>
      <c r="R38" s="108"/>
      <c r="S38" s="108"/>
      <c r="T38" s="108"/>
      <c r="U38" s="108"/>
    </row>
    <row r="39" spans="1:21" s="87" customFormat="1" ht="28.5" customHeight="1" x14ac:dyDescent="0.2">
      <c r="A39" s="94">
        <f t="shared" si="0"/>
        <v>45839</v>
      </c>
      <c r="B39" s="92">
        <v>45839</v>
      </c>
      <c r="C39" s="88" t="s">
        <v>190</v>
      </c>
      <c r="D39" s="81">
        <v>3982</v>
      </c>
      <c r="E39" s="81" t="s">
        <v>167</v>
      </c>
      <c r="F39" s="88" t="s">
        <v>491</v>
      </c>
      <c r="G39" s="30" t="s">
        <v>485</v>
      </c>
      <c r="H39" s="84" t="s">
        <v>506</v>
      </c>
      <c r="I39" s="134" t="s">
        <v>492</v>
      </c>
      <c r="J39" s="134" t="s">
        <v>493</v>
      </c>
      <c r="K39" s="126">
        <v>3982</v>
      </c>
      <c r="L39" s="126" t="s">
        <v>65</v>
      </c>
      <c r="M39" s="126" t="s">
        <v>4</v>
      </c>
      <c r="N39" s="126">
        <v>4</v>
      </c>
      <c r="O39" s="126" t="s">
        <v>65</v>
      </c>
      <c r="P39" s="130"/>
      <c r="Q39" s="108"/>
      <c r="R39" s="108"/>
      <c r="S39" s="108"/>
      <c r="T39" s="108"/>
      <c r="U39" s="108"/>
    </row>
    <row r="40" spans="1:21" s="87" customFormat="1" ht="28.5" customHeight="1" x14ac:dyDescent="0.2">
      <c r="A40" s="94">
        <f t="shared" si="0"/>
        <v>45839</v>
      </c>
      <c r="B40" s="92">
        <v>45839</v>
      </c>
      <c r="C40" s="88" t="s">
        <v>218</v>
      </c>
      <c r="D40" s="81">
        <v>4183</v>
      </c>
      <c r="E40" s="81" t="s">
        <v>167</v>
      </c>
      <c r="F40" s="88" t="s">
        <v>491</v>
      </c>
      <c r="G40" s="30" t="s">
        <v>485</v>
      </c>
      <c r="H40" s="84" t="s">
        <v>506</v>
      </c>
      <c r="I40" s="134" t="s">
        <v>492</v>
      </c>
      <c r="J40" s="134" t="s">
        <v>493</v>
      </c>
      <c r="K40" s="126">
        <v>4183</v>
      </c>
      <c r="L40" s="126" t="s">
        <v>67</v>
      </c>
      <c r="M40" s="126" t="s">
        <v>4</v>
      </c>
      <c r="N40" s="126">
        <v>4</v>
      </c>
      <c r="O40" s="126" t="s">
        <v>67</v>
      </c>
      <c r="P40" s="130"/>
      <c r="Q40" s="108"/>
      <c r="R40" s="108"/>
      <c r="S40" s="108"/>
      <c r="T40" s="108"/>
      <c r="U40" s="108"/>
    </row>
    <row r="41" spans="1:21" s="87" customFormat="1" ht="28.5" customHeight="1" x14ac:dyDescent="0.2">
      <c r="A41" s="94">
        <f t="shared" si="0"/>
        <v>45839</v>
      </c>
      <c r="B41" s="92">
        <v>45839</v>
      </c>
      <c r="C41" s="88" t="s">
        <v>362</v>
      </c>
      <c r="D41" s="81">
        <v>4045</v>
      </c>
      <c r="E41" s="81" t="s">
        <v>167</v>
      </c>
      <c r="F41" s="88" t="s">
        <v>491</v>
      </c>
      <c r="G41" s="30" t="s">
        <v>485</v>
      </c>
      <c r="H41" s="84" t="s">
        <v>506</v>
      </c>
      <c r="I41" s="134" t="s">
        <v>492</v>
      </c>
      <c r="J41" s="134" t="s">
        <v>493</v>
      </c>
      <c r="K41" s="126">
        <v>4045</v>
      </c>
      <c r="L41" s="126" t="s">
        <v>65</v>
      </c>
      <c r="M41" s="126" t="s">
        <v>4</v>
      </c>
      <c r="N41" s="126">
        <v>4</v>
      </c>
      <c r="O41" s="126" t="s">
        <v>65</v>
      </c>
      <c r="P41" s="130"/>
      <c r="Q41" s="108"/>
      <c r="R41" s="108"/>
      <c r="S41" s="108"/>
      <c r="T41" s="108"/>
      <c r="U41" s="108"/>
    </row>
    <row r="42" spans="1:21" s="87" customFormat="1" ht="28.5" customHeight="1" x14ac:dyDescent="0.2">
      <c r="A42" s="94">
        <f t="shared" si="0"/>
        <v>45839</v>
      </c>
      <c r="B42" s="92">
        <v>45839</v>
      </c>
      <c r="C42" s="88" t="s">
        <v>205</v>
      </c>
      <c r="D42" s="81">
        <v>3978</v>
      </c>
      <c r="E42" s="81" t="s">
        <v>167</v>
      </c>
      <c r="F42" s="88" t="s">
        <v>491</v>
      </c>
      <c r="G42" s="30" t="s">
        <v>485</v>
      </c>
      <c r="H42" s="84" t="s">
        <v>506</v>
      </c>
      <c r="I42" s="134" t="s">
        <v>492</v>
      </c>
      <c r="J42" s="134" t="s">
        <v>493</v>
      </c>
      <c r="K42" s="126">
        <v>3978</v>
      </c>
      <c r="L42" s="126" t="s">
        <v>65</v>
      </c>
      <c r="M42" s="126" t="s">
        <v>4</v>
      </c>
      <c r="N42" s="126">
        <v>4</v>
      </c>
      <c r="O42" s="126" t="s">
        <v>67</v>
      </c>
      <c r="P42" s="130"/>
      <c r="Q42" s="108"/>
      <c r="R42" s="108"/>
      <c r="S42" s="108"/>
      <c r="T42" s="108"/>
      <c r="U42" s="108"/>
    </row>
    <row r="43" spans="1:21" s="87" customFormat="1" ht="28.5" customHeight="1" x14ac:dyDescent="0.2">
      <c r="A43" s="94">
        <f t="shared" si="0"/>
        <v>45839</v>
      </c>
      <c r="B43" s="92">
        <v>45839</v>
      </c>
      <c r="C43" s="88" t="s">
        <v>397</v>
      </c>
      <c r="D43" s="81">
        <v>4097</v>
      </c>
      <c r="E43" s="81" t="s">
        <v>169</v>
      </c>
      <c r="F43" s="88" t="s">
        <v>491</v>
      </c>
      <c r="G43" s="30" t="s">
        <v>485</v>
      </c>
      <c r="H43" s="84" t="s">
        <v>506</v>
      </c>
      <c r="I43" s="134" t="s">
        <v>492</v>
      </c>
      <c r="J43" s="134" t="s">
        <v>493</v>
      </c>
      <c r="K43" s="126">
        <v>4097</v>
      </c>
      <c r="L43" s="126" t="s">
        <v>65</v>
      </c>
      <c r="M43" s="126" t="s">
        <v>68</v>
      </c>
      <c r="N43" s="126">
        <v>10</v>
      </c>
      <c r="O43" s="126" t="s">
        <v>65</v>
      </c>
      <c r="P43" s="130"/>
      <c r="Q43" s="108"/>
      <c r="R43" s="108"/>
      <c r="S43" s="108"/>
      <c r="T43" s="108"/>
      <c r="U43" s="108"/>
    </row>
    <row r="44" spans="1:21" s="87" customFormat="1" ht="28.5" customHeight="1" x14ac:dyDescent="0.2">
      <c r="A44" s="94">
        <f t="shared" si="0"/>
        <v>45839</v>
      </c>
      <c r="B44" s="92">
        <v>45839</v>
      </c>
      <c r="C44" s="88" t="s">
        <v>397</v>
      </c>
      <c r="D44" s="81">
        <v>4097</v>
      </c>
      <c r="E44" s="81" t="s">
        <v>169</v>
      </c>
      <c r="F44" s="88" t="s">
        <v>491</v>
      </c>
      <c r="G44" s="30" t="s">
        <v>485</v>
      </c>
      <c r="H44" s="84" t="s">
        <v>509</v>
      </c>
      <c r="I44" s="134" t="s">
        <v>503</v>
      </c>
      <c r="J44" s="134" t="s">
        <v>487</v>
      </c>
      <c r="K44" s="126">
        <v>4097</v>
      </c>
      <c r="L44" s="126" t="s">
        <v>65</v>
      </c>
      <c r="M44" s="126" t="s">
        <v>68</v>
      </c>
      <c r="N44" s="126">
        <v>10</v>
      </c>
      <c r="O44" s="126" t="s">
        <v>65</v>
      </c>
      <c r="P44" s="130"/>
      <c r="Q44" s="108"/>
      <c r="R44" s="108"/>
      <c r="S44" s="108"/>
      <c r="T44" s="108"/>
      <c r="U44" s="108"/>
    </row>
    <row r="45" spans="1:21" s="87" customFormat="1" ht="28.5" customHeight="1" x14ac:dyDescent="0.2">
      <c r="A45" s="94">
        <f t="shared" si="0"/>
        <v>45839</v>
      </c>
      <c r="B45" s="92">
        <v>45839</v>
      </c>
      <c r="C45" s="88" t="s">
        <v>209</v>
      </c>
      <c r="D45" s="81">
        <v>4098</v>
      </c>
      <c r="E45" s="81" t="s">
        <v>169</v>
      </c>
      <c r="F45" s="88" t="s">
        <v>491</v>
      </c>
      <c r="G45" s="30" t="s">
        <v>485</v>
      </c>
      <c r="H45" s="84" t="s">
        <v>506</v>
      </c>
      <c r="I45" s="134" t="s">
        <v>492</v>
      </c>
      <c r="J45" s="134" t="s">
        <v>493</v>
      </c>
      <c r="K45" s="126">
        <v>4098</v>
      </c>
      <c r="L45" s="126" t="s">
        <v>67</v>
      </c>
      <c r="M45" s="126" t="s">
        <v>68</v>
      </c>
      <c r="N45" s="126">
        <v>10</v>
      </c>
      <c r="O45" s="126" t="s">
        <v>67</v>
      </c>
      <c r="P45" s="130"/>
      <c r="Q45" s="108"/>
      <c r="R45" s="108"/>
      <c r="S45" s="108"/>
      <c r="T45" s="108"/>
      <c r="U45" s="108"/>
    </row>
    <row r="46" spans="1:21" s="87" customFormat="1" ht="28.5" customHeight="1" x14ac:dyDescent="0.2">
      <c r="A46" s="94">
        <f t="shared" si="0"/>
        <v>45839</v>
      </c>
      <c r="B46" s="92">
        <v>45839</v>
      </c>
      <c r="C46" s="88" t="s">
        <v>209</v>
      </c>
      <c r="D46" s="81">
        <v>4098</v>
      </c>
      <c r="E46" s="81" t="s">
        <v>169</v>
      </c>
      <c r="F46" s="88" t="s">
        <v>491</v>
      </c>
      <c r="G46" s="30" t="s">
        <v>485</v>
      </c>
      <c r="H46" s="84" t="s">
        <v>509</v>
      </c>
      <c r="I46" s="134" t="s">
        <v>503</v>
      </c>
      <c r="J46" s="134" t="s">
        <v>487</v>
      </c>
      <c r="K46" s="126">
        <v>4098</v>
      </c>
      <c r="L46" s="126" t="s">
        <v>67</v>
      </c>
      <c r="M46" s="126" t="s">
        <v>68</v>
      </c>
      <c r="N46" s="126">
        <v>10</v>
      </c>
      <c r="O46" s="126" t="s">
        <v>67</v>
      </c>
      <c r="P46" s="130"/>
      <c r="Q46" s="108"/>
      <c r="R46" s="108"/>
      <c r="S46" s="108"/>
      <c r="T46" s="108"/>
      <c r="U46" s="108"/>
    </row>
    <row r="47" spans="1:21" s="87" customFormat="1" ht="28.5" customHeight="1" x14ac:dyDescent="0.2">
      <c r="A47" s="94">
        <f t="shared" si="0"/>
        <v>45839</v>
      </c>
      <c r="B47" s="92">
        <v>45839</v>
      </c>
      <c r="C47" s="88" t="s">
        <v>399</v>
      </c>
      <c r="D47" s="81">
        <v>4100</v>
      </c>
      <c r="E47" s="81" t="s">
        <v>169</v>
      </c>
      <c r="F47" s="88" t="s">
        <v>491</v>
      </c>
      <c r="G47" s="30" t="s">
        <v>485</v>
      </c>
      <c r="H47" s="84" t="s">
        <v>506</v>
      </c>
      <c r="I47" s="134" t="s">
        <v>492</v>
      </c>
      <c r="J47" s="134" t="s">
        <v>493</v>
      </c>
      <c r="K47" s="126">
        <v>4100</v>
      </c>
      <c r="L47" s="126" t="s">
        <v>67</v>
      </c>
      <c r="M47" s="126" t="s">
        <v>68</v>
      </c>
      <c r="N47" s="126">
        <v>10</v>
      </c>
      <c r="O47" s="126" t="s">
        <v>67</v>
      </c>
      <c r="P47" s="130"/>
      <c r="Q47" s="108"/>
      <c r="R47" s="108"/>
      <c r="S47" s="108"/>
      <c r="T47" s="108"/>
      <c r="U47" s="108"/>
    </row>
    <row r="48" spans="1:21" s="87" customFormat="1" ht="28.5" customHeight="1" x14ac:dyDescent="0.2">
      <c r="A48" s="94">
        <f t="shared" si="0"/>
        <v>45839</v>
      </c>
      <c r="B48" s="92">
        <v>45839</v>
      </c>
      <c r="C48" s="88" t="s">
        <v>399</v>
      </c>
      <c r="D48" s="81">
        <v>4100</v>
      </c>
      <c r="E48" s="81" t="s">
        <v>169</v>
      </c>
      <c r="F48" s="88" t="s">
        <v>491</v>
      </c>
      <c r="G48" s="30" t="s">
        <v>485</v>
      </c>
      <c r="H48" s="84" t="s">
        <v>509</v>
      </c>
      <c r="I48" s="134" t="s">
        <v>503</v>
      </c>
      <c r="J48" s="134" t="s">
        <v>487</v>
      </c>
      <c r="K48" s="126">
        <v>4100</v>
      </c>
      <c r="L48" s="126" t="s">
        <v>67</v>
      </c>
      <c r="M48" s="126" t="s">
        <v>68</v>
      </c>
      <c r="N48" s="126">
        <v>10</v>
      </c>
      <c r="O48" s="126" t="s">
        <v>67</v>
      </c>
      <c r="P48" s="130"/>
      <c r="Q48" s="108"/>
      <c r="R48" s="108"/>
      <c r="S48" s="108"/>
      <c r="T48" s="108"/>
      <c r="U48" s="108"/>
    </row>
    <row r="49" spans="1:21" s="87" customFormat="1" ht="28.5" customHeight="1" x14ac:dyDescent="0.2">
      <c r="A49" s="94">
        <f t="shared" si="0"/>
        <v>45839</v>
      </c>
      <c r="B49" s="92">
        <v>45839</v>
      </c>
      <c r="C49" s="88" t="s">
        <v>210</v>
      </c>
      <c r="D49" s="81">
        <v>4099</v>
      </c>
      <c r="E49" s="81" t="s">
        <v>169</v>
      </c>
      <c r="F49" s="88" t="s">
        <v>491</v>
      </c>
      <c r="G49" s="30" t="s">
        <v>485</v>
      </c>
      <c r="H49" s="84" t="s">
        <v>506</v>
      </c>
      <c r="I49" s="134" t="s">
        <v>492</v>
      </c>
      <c r="J49" s="134" t="s">
        <v>493</v>
      </c>
      <c r="K49" s="126">
        <v>4099</v>
      </c>
      <c r="L49" s="126" t="s">
        <v>65</v>
      </c>
      <c r="M49" s="126" t="s">
        <v>68</v>
      </c>
      <c r="N49" s="126">
        <v>10</v>
      </c>
      <c r="O49" s="126" t="s">
        <v>65</v>
      </c>
      <c r="P49" s="130"/>
      <c r="Q49" s="108"/>
      <c r="R49" s="108"/>
      <c r="S49" s="108"/>
      <c r="T49" s="108"/>
      <c r="U49" s="108"/>
    </row>
    <row r="50" spans="1:21" s="87" customFormat="1" ht="28.5" customHeight="1" x14ac:dyDescent="0.2">
      <c r="A50" s="94">
        <f t="shared" si="0"/>
        <v>45839</v>
      </c>
      <c r="B50" s="92">
        <v>45839</v>
      </c>
      <c r="C50" s="88" t="s">
        <v>210</v>
      </c>
      <c r="D50" s="81">
        <v>4099</v>
      </c>
      <c r="E50" s="81" t="s">
        <v>169</v>
      </c>
      <c r="F50" s="88" t="s">
        <v>491</v>
      </c>
      <c r="G50" s="30" t="s">
        <v>485</v>
      </c>
      <c r="H50" s="84" t="s">
        <v>509</v>
      </c>
      <c r="I50" s="134" t="s">
        <v>503</v>
      </c>
      <c r="J50" s="134" t="s">
        <v>487</v>
      </c>
      <c r="K50" s="126">
        <v>4099</v>
      </c>
      <c r="L50" s="126" t="s">
        <v>65</v>
      </c>
      <c r="M50" s="126" t="s">
        <v>68</v>
      </c>
      <c r="N50" s="126">
        <v>10</v>
      </c>
      <c r="O50" s="126" t="s">
        <v>65</v>
      </c>
      <c r="P50" s="130"/>
      <c r="Q50" s="108"/>
      <c r="R50" s="108"/>
      <c r="S50" s="108"/>
      <c r="T50" s="108"/>
      <c r="U50" s="108"/>
    </row>
    <row r="51" spans="1:21" s="87" customFormat="1" ht="28.5" customHeight="1" x14ac:dyDescent="0.2">
      <c r="A51" s="94">
        <f t="shared" si="0"/>
        <v>45839</v>
      </c>
      <c r="B51" s="92">
        <v>45839</v>
      </c>
      <c r="C51" s="88" t="s">
        <v>454</v>
      </c>
      <c r="D51" s="81">
        <v>4857</v>
      </c>
      <c r="E51" s="81" t="s">
        <v>192</v>
      </c>
      <c r="F51" s="88" t="s">
        <v>491</v>
      </c>
      <c r="G51" s="30" t="s">
        <v>485</v>
      </c>
      <c r="H51" s="84" t="s">
        <v>506</v>
      </c>
      <c r="I51" s="134" t="s">
        <v>492</v>
      </c>
      <c r="J51" s="134" t="s">
        <v>493</v>
      </c>
      <c r="K51" s="126">
        <v>4857</v>
      </c>
      <c r="L51" s="126" t="s">
        <v>65</v>
      </c>
      <c r="M51" s="126" t="s">
        <v>193</v>
      </c>
      <c r="N51" s="126">
        <v>7</v>
      </c>
      <c r="O51" s="126" t="s">
        <v>65</v>
      </c>
      <c r="P51" s="130"/>
      <c r="Q51" s="108"/>
      <c r="R51" s="108"/>
      <c r="S51" s="108"/>
      <c r="T51" s="108"/>
      <c r="U51" s="108"/>
    </row>
    <row r="52" spans="1:21" s="87" customFormat="1" ht="28.5" customHeight="1" x14ac:dyDescent="0.2">
      <c r="A52" s="94">
        <f t="shared" si="0"/>
        <v>45839</v>
      </c>
      <c r="B52" s="92">
        <v>45839</v>
      </c>
      <c r="C52" s="88" t="s">
        <v>454</v>
      </c>
      <c r="D52" s="81">
        <v>4857</v>
      </c>
      <c r="E52" s="81" t="s">
        <v>192</v>
      </c>
      <c r="F52" s="88" t="s">
        <v>491</v>
      </c>
      <c r="G52" s="30" t="s">
        <v>485</v>
      </c>
      <c r="H52" s="84" t="s">
        <v>499</v>
      </c>
      <c r="I52" s="134" t="s">
        <v>497</v>
      </c>
      <c r="J52" s="134" t="s">
        <v>498</v>
      </c>
      <c r="K52" s="126">
        <v>4857</v>
      </c>
      <c r="L52" s="126" t="s">
        <v>65</v>
      </c>
      <c r="M52" s="126" t="s">
        <v>193</v>
      </c>
      <c r="N52" s="126">
        <v>7</v>
      </c>
      <c r="O52" s="126" t="s">
        <v>65</v>
      </c>
      <c r="P52" s="130"/>
      <c r="Q52" s="108"/>
      <c r="R52" s="108"/>
      <c r="S52" s="108"/>
      <c r="T52" s="108"/>
      <c r="U52" s="108"/>
    </row>
    <row r="53" spans="1:21" s="87" customFormat="1" ht="28.5" customHeight="1" x14ac:dyDescent="0.2">
      <c r="A53" s="94">
        <f t="shared" si="0"/>
        <v>45839</v>
      </c>
      <c r="B53" s="92">
        <v>45839</v>
      </c>
      <c r="C53" s="88" t="s">
        <v>230</v>
      </c>
      <c r="D53" s="81">
        <v>4864</v>
      </c>
      <c r="E53" s="81" t="s">
        <v>192</v>
      </c>
      <c r="F53" s="88" t="s">
        <v>491</v>
      </c>
      <c r="G53" s="30" t="s">
        <v>485</v>
      </c>
      <c r="H53" s="84" t="s">
        <v>506</v>
      </c>
      <c r="I53" s="134" t="s">
        <v>492</v>
      </c>
      <c r="J53" s="134" t="s">
        <v>493</v>
      </c>
      <c r="K53" s="126">
        <v>4864</v>
      </c>
      <c r="L53" s="126" t="s">
        <v>65</v>
      </c>
      <c r="M53" s="126" t="s">
        <v>193</v>
      </c>
      <c r="N53" s="126">
        <v>7</v>
      </c>
      <c r="O53" s="126" t="s">
        <v>67</v>
      </c>
      <c r="P53" s="130"/>
      <c r="Q53" s="108"/>
      <c r="R53" s="108"/>
      <c r="S53" s="108"/>
      <c r="T53" s="108"/>
      <c r="U53" s="108"/>
    </row>
    <row r="54" spans="1:21" s="87" customFormat="1" ht="28.5" customHeight="1" x14ac:dyDescent="0.2">
      <c r="A54" s="94">
        <f t="shared" si="0"/>
        <v>45839</v>
      </c>
      <c r="B54" s="92">
        <v>45839</v>
      </c>
      <c r="C54" s="88" t="s">
        <v>230</v>
      </c>
      <c r="D54" s="81">
        <v>4864</v>
      </c>
      <c r="E54" s="81" t="s">
        <v>192</v>
      </c>
      <c r="F54" s="88" t="s">
        <v>491</v>
      </c>
      <c r="G54" s="30" t="s">
        <v>485</v>
      </c>
      <c r="H54" s="84" t="s">
        <v>499</v>
      </c>
      <c r="I54" s="134" t="s">
        <v>497</v>
      </c>
      <c r="J54" s="134" t="s">
        <v>498</v>
      </c>
      <c r="K54" s="126">
        <v>4864</v>
      </c>
      <c r="L54" s="126" t="s">
        <v>65</v>
      </c>
      <c r="M54" s="126" t="s">
        <v>193</v>
      </c>
      <c r="N54" s="126">
        <v>7</v>
      </c>
      <c r="O54" s="126" t="s">
        <v>67</v>
      </c>
      <c r="P54" s="130"/>
      <c r="Q54" s="108"/>
      <c r="R54" s="108"/>
      <c r="S54" s="108"/>
      <c r="T54" s="108"/>
      <c r="U54" s="108"/>
    </row>
    <row r="55" spans="1:21" s="87" customFormat="1" ht="28.5" customHeight="1" x14ac:dyDescent="0.2">
      <c r="A55" s="94">
        <f t="shared" si="0"/>
        <v>45839</v>
      </c>
      <c r="B55" s="92">
        <v>45839</v>
      </c>
      <c r="C55" s="88" t="s">
        <v>195</v>
      </c>
      <c r="D55" s="81">
        <v>4377</v>
      </c>
      <c r="E55" s="81" t="s">
        <v>192</v>
      </c>
      <c r="F55" s="88" t="s">
        <v>484</v>
      </c>
      <c r="G55" s="30" t="s">
        <v>485</v>
      </c>
      <c r="H55" s="84" t="s">
        <v>514</v>
      </c>
      <c r="I55" s="134" t="s">
        <v>489</v>
      </c>
      <c r="J55" s="134" t="s">
        <v>490</v>
      </c>
      <c r="K55" s="126">
        <v>4377</v>
      </c>
      <c r="L55" s="126" t="s">
        <v>67</v>
      </c>
      <c r="M55" s="126" t="s">
        <v>3</v>
      </c>
      <c r="N55" s="126">
        <v>2</v>
      </c>
      <c r="O55" s="126" t="s">
        <v>67</v>
      </c>
      <c r="P55" s="130"/>
      <c r="Q55" s="108"/>
      <c r="R55" s="108"/>
      <c r="S55" s="108"/>
      <c r="T55" s="108"/>
      <c r="U55" s="108"/>
    </row>
    <row r="56" spans="1:21" s="87" customFormat="1" ht="28.5" customHeight="1" x14ac:dyDescent="0.2">
      <c r="A56" s="94">
        <f t="shared" si="0"/>
        <v>45839</v>
      </c>
      <c r="B56" s="92">
        <v>45839</v>
      </c>
      <c r="C56" s="88" t="s">
        <v>19</v>
      </c>
      <c r="D56" s="81">
        <v>4248</v>
      </c>
      <c r="E56" s="81" t="s">
        <v>69</v>
      </c>
      <c r="F56" s="88" t="s">
        <v>484</v>
      </c>
      <c r="G56" s="30" t="s">
        <v>485</v>
      </c>
      <c r="H56" s="84" t="s">
        <v>514</v>
      </c>
      <c r="I56" s="134" t="s">
        <v>489</v>
      </c>
      <c r="J56" s="134" t="s">
        <v>490</v>
      </c>
      <c r="K56" s="126">
        <v>4248</v>
      </c>
      <c r="L56" s="126" t="s">
        <v>67</v>
      </c>
      <c r="M56" s="126" t="s">
        <v>69</v>
      </c>
      <c r="N56" s="126">
        <v>14</v>
      </c>
      <c r="O56" s="126" t="s">
        <v>67</v>
      </c>
      <c r="P56" s="130"/>
      <c r="Q56" s="108"/>
      <c r="R56" s="108"/>
      <c r="S56" s="108"/>
      <c r="T56" s="108"/>
      <c r="U56" s="108"/>
    </row>
    <row r="57" spans="1:21" s="87" customFormat="1" ht="28.5" customHeight="1" x14ac:dyDescent="0.2">
      <c r="A57" s="94">
        <f t="shared" si="0"/>
        <v>45839</v>
      </c>
      <c r="B57" s="92">
        <v>45839</v>
      </c>
      <c r="C57" s="88" t="s">
        <v>196</v>
      </c>
      <c r="D57" s="81">
        <v>4070</v>
      </c>
      <c r="E57" s="81" t="s">
        <v>167</v>
      </c>
      <c r="F57" s="88" t="s">
        <v>484</v>
      </c>
      <c r="G57" s="30" t="s">
        <v>485</v>
      </c>
      <c r="H57" s="84" t="s">
        <v>514</v>
      </c>
      <c r="I57" s="134" t="s">
        <v>489</v>
      </c>
      <c r="J57" s="134" t="s">
        <v>490</v>
      </c>
      <c r="K57" s="126">
        <v>4070</v>
      </c>
      <c r="L57" s="126" t="s">
        <v>67</v>
      </c>
      <c r="M57" s="126" t="s">
        <v>4</v>
      </c>
      <c r="N57" s="126">
        <v>4</v>
      </c>
      <c r="O57" s="126" t="s">
        <v>67</v>
      </c>
      <c r="P57" s="130"/>
      <c r="Q57" s="108"/>
      <c r="R57" s="108"/>
      <c r="S57" s="108"/>
      <c r="T57" s="108"/>
      <c r="U57" s="108"/>
    </row>
    <row r="58" spans="1:21" s="87" customFormat="1" ht="28.5" customHeight="1" x14ac:dyDescent="0.2">
      <c r="A58" s="94">
        <f t="shared" si="0"/>
        <v>45839</v>
      </c>
      <c r="B58" s="92">
        <v>45839</v>
      </c>
      <c r="C58" s="88" t="s">
        <v>425</v>
      </c>
      <c r="D58" s="81">
        <v>4081</v>
      </c>
      <c r="E58" s="81" t="s">
        <v>167</v>
      </c>
      <c r="F58" s="88" t="s">
        <v>553</v>
      </c>
      <c r="G58" s="30" t="s">
        <v>485</v>
      </c>
      <c r="H58" s="84" t="s">
        <v>554</v>
      </c>
      <c r="I58" s="134" t="s">
        <v>555</v>
      </c>
      <c r="J58" s="134" t="s">
        <v>538</v>
      </c>
      <c r="K58" s="126">
        <v>4081</v>
      </c>
      <c r="L58" s="126" t="s">
        <v>67</v>
      </c>
      <c r="M58" s="126" t="s">
        <v>3</v>
      </c>
      <c r="N58" s="126">
        <v>2</v>
      </c>
      <c r="O58" s="126" t="s">
        <v>67</v>
      </c>
      <c r="P58" s="130"/>
      <c r="Q58" s="108"/>
      <c r="R58" s="108"/>
      <c r="S58" s="108"/>
      <c r="T58" s="108"/>
      <c r="U58" s="108"/>
    </row>
    <row r="59" spans="1:21" s="87" customFormat="1" ht="28.5" customHeight="1" x14ac:dyDescent="0.2">
      <c r="A59" s="94">
        <f t="shared" si="0"/>
        <v>45839</v>
      </c>
      <c r="B59" s="92">
        <v>45839</v>
      </c>
      <c r="C59" s="88" t="s">
        <v>207</v>
      </c>
      <c r="D59" s="81">
        <v>4094</v>
      </c>
      <c r="E59" s="81" t="s">
        <v>167</v>
      </c>
      <c r="F59" s="88" t="s">
        <v>553</v>
      </c>
      <c r="G59" s="30" t="s">
        <v>485</v>
      </c>
      <c r="H59" s="84" t="s">
        <v>554</v>
      </c>
      <c r="I59" s="134" t="s">
        <v>555</v>
      </c>
      <c r="J59" s="134" t="s">
        <v>538</v>
      </c>
      <c r="K59" s="126">
        <v>4094</v>
      </c>
      <c r="L59" s="126" t="s">
        <v>67</v>
      </c>
      <c r="M59" s="126" t="s">
        <v>3</v>
      </c>
      <c r="N59" s="126">
        <v>2</v>
      </c>
      <c r="O59" s="126" t="s">
        <v>67</v>
      </c>
      <c r="P59" s="130"/>
      <c r="Q59" s="108"/>
      <c r="R59" s="108"/>
      <c r="S59" s="108"/>
      <c r="T59" s="108"/>
      <c r="U59" s="108"/>
    </row>
    <row r="60" spans="1:21" s="87" customFormat="1" ht="28.5" customHeight="1" x14ac:dyDescent="0.2">
      <c r="A60" s="94">
        <f t="shared" si="0"/>
        <v>45839</v>
      </c>
      <c r="B60" s="92">
        <v>45839</v>
      </c>
      <c r="C60" s="88" t="s">
        <v>208</v>
      </c>
      <c r="D60" s="81">
        <v>4095</v>
      </c>
      <c r="E60" s="81" t="s">
        <v>167</v>
      </c>
      <c r="F60" s="88" t="s">
        <v>553</v>
      </c>
      <c r="G60" s="30" t="s">
        <v>485</v>
      </c>
      <c r="H60" s="84" t="s">
        <v>554</v>
      </c>
      <c r="I60" s="134" t="s">
        <v>555</v>
      </c>
      <c r="J60" s="134" t="s">
        <v>538</v>
      </c>
      <c r="K60" s="126">
        <v>4095</v>
      </c>
      <c r="L60" s="126" t="s">
        <v>67</v>
      </c>
      <c r="M60" s="126" t="s">
        <v>3</v>
      </c>
      <c r="N60" s="126">
        <v>2</v>
      </c>
      <c r="O60" s="126" t="s">
        <v>67</v>
      </c>
      <c r="P60" s="130"/>
      <c r="Q60" s="108"/>
      <c r="R60" s="108"/>
      <c r="S60" s="108"/>
      <c r="T60" s="108"/>
      <c r="U60" s="108"/>
    </row>
    <row r="61" spans="1:21" s="87" customFormat="1" ht="28.5" customHeight="1" x14ac:dyDescent="0.2">
      <c r="A61" s="94">
        <f t="shared" si="0"/>
        <v>45839</v>
      </c>
      <c r="B61" s="92">
        <v>45839</v>
      </c>
      <c r="C61" s="88" t="s">
        <v>210</v>
      </c>
      <c r="D61" s="81">
        <v>4099</v>
      </c>
      <c r="E61" s="81" t="s">
        <v>169</v>
      </c>
      <c r="F61" s="88" t="s">
        <v>553</v>
      </c>
      <c r="G61" s="30" t="s">
        <v>485</v>
      </c>
      <c r="H61" s="84" t="s">
        <v>556</v>
      </c>
      <c r="I61" s="134" t="s">
        <v>557</v>
      </c>
      <c r="J61" s="134" t="s">
        <v>487</v>
      </c>
      <c r="K61" s="126">
        <v>4099</v>
      </c>
      <c r="L61" s="126" t="s">
        <v>65</v>
      </c>
      <c r="M61" s="126" t="s">
        <v>68</v>
      </c>
      <c r="N61" s="126">
        <v>10</v>
      </c>
      <c r="O61" s="126" t="s">
        <v>65</v>
      </c>
      <c r="P61" s="130"/>
      <c r="Q61" s="108"/>
      <c r="R61" s="108"/>
      <c r="S61" s="108"/>
      <c r="T61" s="108"/>
      <c r="U61" s="108"/>
    </row>
    <row r="62" spans="1:21" s="87" customFormat="1" ht="28.5" customHeight="1" x14ac:dyDescent="0.2">
      <c r="A62" s="94">
        <f t="shared" si="0"/>
        <v>45839</v>
      </c>
      <c r="B62" s="92">
        <v>45839</v>
      </c>
      <c r="C62" s="88" t="s">
        <v>213</v>
      </c>
      <c r="D62" s="81">
        <v>4133</v>
      </c>
      <c r="E62" s="81" t="s">
        <v>167</v>
      </c>
      <c r="F62" s="88" t="s">
        <v>553</v>
      </c>
      <c r="G62" s="30" t="s">
        <v>485</v>
      </c>
      <c r="H62" s="84" t="s">
        <v>554</v>
      </c>
      <c r="I62" s="134" t="s">
        <v>555</v>
      </c>
      <c r="J62" s="134" t="s">
        <v>538</v>
      </c>
      <c r="K62" s="126">
        <v>4133</v>
      </c>
      <c r="L62" s="126" t="s">
        <v>67</v>
      </c>
      <c r="M62" s="126" t="s">
        <v>3</v>
      </c>
      <c r="N62" s="126">
        <v>2</v>
      </c>
      <c r="O62" s="126" t="s">
        <v>67</v>
      </c>
      <c r="P62" s="130"/>
      <c r="Q62" s="108"/>
      <c r="R62" s="108"/>
      <c r="S62" s="108"/>
      <c r="T62" s="108"/>
      <c r="U62" s="108"/>
    </row>
    <row r="63" spans="1:21" s="87" customFormat="1" ht="28.5" customHeight="1" x14ac:dyDescent="0.2">
      <c r="A63" s="94">
        <f t="shared" si="0"/>
        <v>45839</v>
      </c>
      <c r="B63" s="92">
        <v>45839</v>
      </c>
      <c r="C63" s="88" t="s">
        <v>215</v>
      </c>
      <c r="D63" s="81">
        <v>4135</v>
      </c>
      <c r="E63" s="81" t="s">
        <v>167</v>
      </c>
      <c r="F63" s="88" t="s">
        <v>553</v>
      </c>
      <c r="G63" s="30" t="s">
        <v>485</v>
      </c>
      <c r="H63" s="84" t="s">
        <v>554</v>
      </c>
      <c r="I63" s="134" t="s">
        <v>555</v>
      </c>
      <c r="J63" s="134" t="s">
        <v>538</v>
      </c>
      <c r="K63" s="126">
        <v>4135</v>
      </c>
      <c r="L63" s="126" t="s">
        <v>67</v>
      </c>
      <c r="M63" s="126" t="s">
        <v>3</v>
      </c>
      <c r="N63" s="126">
        <v>2</v>
      </c>
      <c r="O63" s="126" t="s">
        <v>67</v>
      </c>
      <c r="P63" s="130"/>
      <c r="Q63" s="108"/>
      <c r="R63" s="108"/>
      <c r="S63" s="108"/>
      <c r="T63" s="108"/>
      <c r="U63" s="108"/>
    </row>
    <row r="64" spans="1:21" s="87" customFormat="1" ht="28.5" customHeight="1" x14ac:dyDescent="0.2">
      <c r="A64" s="94">
        <f t="shared" si="0"/>
        <v>45839</v>
      </c>
      <c r="B64" s="92">
        <v>45839</v>
      </c>
      <c r="C64" s="88" t="s">
        <v>220</v>
      </c>
      <c r="D64" s="81">
        <v>4189</v>
      </c>
      <c r="E64" s="81" t="s">
        <v>167</v>
      </c>
      <c r="F64" s="88" t="s">
        <v>553</v>
      </c>
      <c r="G64" s="30" t="s">
        <v>485</v>
      </c>
      <c r="H64" s="84" t="s">
        <v>558</v>
      </c>
      <c r="I64" s="134" t="s">
        <v>559</v>
      </c>
      <c r="J64" s="134" t="s">
        <v>490</v>
      </c>
      <c r="K64" s="126">
        <v>4189</v>
      </c>
      <c r="L64" s="126" t="s">
        <v>67</v>
      </c>
      <c r="M64" s="126" t="s">
        <v>3</v>
      </c>
      <c r="N64" s="126">
        <v>2</v>
      </c>
      <c r="O64" s="126" t="s">
        <v>67</v>
      </c>
      <c r="P64" s="130"/>
      <c r="Q64" s="108"/>
      <c r="R64" s="108"/>
      <c r="S64" s="108"/>
      <c r="T64" s="108"/>
      <c r="U64" s="108"/>
    </row>
    <row r="65" spans="1:21" s="87" customFormat="1" ht="28.5" customHeight="1" x14ac:dyDescent="0.2">
      <c r="A65" s="94">
        <f t="shared" si="0"/>
        <v>45839</v>
      </c>
      <c r="B65" s="92">
        <v>45839</v>
      </c>
      <c r="C65" s="88" t="s">
        <v>220</v>
      </c>
      <c r="D65" s="81">
        <v>4189</v>
      </c>
      <c r="E65" s="81" t="s">
        <v>167</v>
      </c>
      <c r="F65" s="88" t="s">
        <v>553</v>
      </c>
      <c r="G65" s="30" t="s">
        <v>485</v>
      </c>
      <c r="H65" s="84" t="s">
        <v>560</v>
      </c>
      <c r="I65" s="134" t="s">
        <v>561</v>
      </c>
      <c r="J65" s="134" t="s">
        <v>502</v>
      </c>
      <c r="K65" s="126">
        <v>4189</v>
      </c>
      <c r="L65" s="126" t="s">
        <v>67</v>
      </c>
      <c r="M65" s="126" t="s">
        <v>3</v>
      </c>
      <c r="N65" s="126">
        <v>2</v>
      </c>
      <c r="O65" s="126" t="s">
        <v>67</v>
      </c>
      <c r="P65" s="130"/>
      <c r="Q65" s="108"/>
      <c r="R65" s="108"/>
      <c r="S65" s="108"/>
      <c r="T65" s="108"/>
      <c r="U65" s="108"/>
    </row>
    <row r="66" spans="1:21" s="87" customFormat="1" ht="28.5" customHeight="1" x14ac:dyDescent="0.2">
      <c r="A66" s="94">
        <f t="shared" si="0"/>
        <v>45839</v>
      </c>
      <c r="B66" s="92">
        <v>45839</v>
      </c>
      <c r="C66" s="88" t="s">
        <v>338</v>
      </c>
      <c r="D66" s="81">
        <v>4200</v>
      </c>
      <c r="E66" s="81" t="s">
        <v>69</v>
      </c>
      <c r="F66" s="88" t="s">
        <v>553</v>
      </c>
      <c r="G66" s="30" t="s">
        <v>485</v>
      </c>
      <c r="H66" s="84" t="s">
        <v>556</v>
      </c>
      <c r="I66" s="134" t="s">
        <v>557</v>
      </c>
      <c r="J66" s="134" t="s">
        <v>487</v>
      </c>
      <c r="K66" s="126">
        <v>4200</v>
      </c>
      <c r="L66" s="126" t="s">
        <v>67</v>
      </c>
      <c r="M66" s="126" t="s">
        <v>69</v>
      </c>
      <c r="N66" s="126">
        <v>14</v>
      </c>
      <c r="O66" s="126" t="s">
        <v>67</v>
      </c>
      <c r="P66" s="130"/>
      <c r="Q66" s="108"/>
      <c r="R66" s="108"/>
      <c r="S66" s="108"/>
      <c r="T66" s="108"/>
      <c r="U66" s="108"/>
    </row>
    <row r="67" spans="1:21" s="87" customFormat="1" ht="28.5" customHeight="1" x14ac:dyDescent="0.2">
      <c r="A67" s="94">
        <f t="shared" si="0"/>
        <v>45839</v>
      </c>
      <c r="B67" s="92">
        <v>45839</v>
      </c>
      <c r="C67" s="88" t="s">
        <v>349</v>
      </c>
      <c r="D67" s="81">
        <v>4247</v>
      </c>
      <c r="E67" s="81" t="s">
        <v>167</v>
      </c>
      <c r="F67" s="88" t="s">
        <v>553</v>
      </c>
      <c r="G67" s="30" t="s">
        <v>485</v>
      </c>
      <c r="H67" s="84" t="s">
        <v>554</v>
      </c>
      <c r="I67" s="134" t="s">
        <v>555</v>
      </c>
      <c r="J67" s="134" t="s">
        <v>538</v>
      </c>
      <c r="K67" s="126">
        <v>4247</v>
      </c>
      <c r="L67" s="126" t="s">
        <v>65</v>
      </c>
      <c r="M67" s="126" t="s">
        <v>3</v>
      </c>
      <c r="N67" s="126">
        <v>2</v>
      </c>
      <c r="O67" s="126" t="s">
        <v>67</v>
      </c>
      <c r="P67" s="130"/>
      <c r="Q67" s="108"/>
      <c r="R67" s="108"/>
      <c r="S67" s="108"/>
      <c r="T67" s="108"/>
      <c r="U67" s="108"/>
    </row>
    <row r="68" spans="1:21" s="87" customFormat="1" ht="28.5" customHeight="1" x14ac:dyDescent="0.2">
      <c r="A68" s="94">
        <f t="shared" si="0"/>
        <v>45839</v>
      </c>
      <c r="B68" s="92">
        <v>45839</v>
      </c>
      <c r="C68" s="88" t="s">
        <v>347</v>
      </c>
      <c r="D68" s="81">
        <v>4310</v>
      </c>
      <c r="E68" s="81" t="s">
        <v>167</v>
      </c>
      <c r="F68" s="88" t="s">
        <v>553</v>
      </c>
      <c r="G68" s="30" t="s">
        <v>485</v>
      </c>
      <c r="H68" s="84" t="s">
        <v>554</v>
      </c>
      <c r="I68" s="134" t="s">
        <v>555</v>
      </c>
      <c r="J68" s="134" t="s">
        <v>538</v>
      </c>
      <c r="K68" s="126">
        <v>4310</v>
      </c>
      <c r="L68" s="126" t="s">
        <v>65</v>
      </c>
      <c r="M68" s="126" t="s">
        <v>3</v>
      </c>
      <c r="N68" s="126">
        <v>2</v>
      </c>
      <c r="O68" s="126" t="s">
        <v>67</v>
      </c>
      <c r="P68" s="130"/>
      <c r="Q68" s="108"/>
      <c r="R68" s="108"/>
      <c r="S68" s="108"/>
      <c r="T68" s="108"/>
      <c r="U68" s="108"/>
    </row>
    <row r="69" spans="1:21" s="87" customFormat="1" ht="28.5" customHeight="1" x14ac:dyDescent="0.2">
      <c r="A69" s="94">
        <f t="shared" si="0"/>
        <v>45839</v>
      </c>
      <c r="B69" s="92">
        <v>45839</v>
      </c>
      <c r="C69" s="88" t="s">
        <v>195</v>
      </c>
      <c r="D69" s="81">
        <v>4377</v>
      </c>
      <c r="E69" s="81" t="s">
        <v>167</v>
      </c>
      <c r="F69" s="88" t="s">
        <v>553</v>
      </c>
      <c r="G69" s="30" t="s">
        <v>485</v>
      </c>
      <c r="H69" s="84" t="s">
        <v>554</v>
      </c>
      <c r="I69" s="134" t="s">
        <v>555</v>
      </c>
      <c r="J69" s="134" t="s">
        <v>538</v>
      </c>
      <c r="K69" s="126">
        <v>4377</v>
      </c>
      <c r="L69" s="126" t="s">
        <v>67</v>
      </c>
      <c r="M69" s="126" t="s">
        <v>3</v>
      </c>
      <c r="N69" s="126">
        <v>2</v>
      </c>
      <c r="O69" s="126" t="s">
        <v>67</v>
      </c>
      <c r="P69" s="130"/>
      <c r="Q69" s="108"/>
      <c r="R69" s="108"/>
      <c r="S69" s="108"/>
      <c r="T69" s="108"/>
      <c r="U69" s="108"/>
    </row>
    <row r="70" spans="1:21" s="87" customFormat="1" ht="28.5" customHeight="1" x14ac:dyDescent="0.2">
      <c r="A70" s="94">
        <f t="shared" si="0"/>
        <v>45839</v>
      </c>
      <c r="B70" s="92">
        <v>45839</v>
      </c>
      <c r="C70" s="88" t="s">
        <v>225</v>
      </c>
      <c r="D70" s="81">
        <v>4621</v>
      </c>
      <c r="E70" s="81" t="s">
        <v>77</v>
      </c>
      <c r="F70" s="88" t="s">
        <v>553</v>
      </c>
      <c r="G70" s="30" t="s">
        <v>485</v>
      </c>
      <c r="H70" s="84" t="s">
        <v>554</v>
      </c>
      <c r="I70" s="134" t="s">
        <v>555</v>
      </c>
      <c r="J70" s="134" t="s">
        <v>538</v>
      </c>
      <c r="K70" s="126">
        <v>4621</v>
      </c>
      <c r="L70" s="126" t="s">
        <v>67</v>
      </c>
      <c r="M70" s="126" t="s">
        <v>83</v>
      </c>
      <c r="N70" s="126">
        <v>12</v>
      </c>
      <c r="O70" s="126" t="s">
        <v>65</v>
      </c>
      <c r="P70" s="130"/>
      <c r="Q70" s="108"/>
      <c r="R70" s="108"/>
      <c r="S70" s="108"/>
      <c r="T70" s="108"/>
      <c r="U70" s="108"/>
    </row>
    <row r="71" spans="1:21" s="87" customFormat="1" ht="27.95" customHeight="1" x14ac:dyDescent="0.2">
      <c r="A71" s="94">
        <f t="shared" ref="A71:A109" si="1">B71</f>
        <v>45809</v>
      </c>
      <c r="B71" s="92">
        <v>45809</v>
      </c>
      <c r="C71" s="88" t="s">
        <v>534</v>
      </c>
      <c r="D71" s="81">
        <v>4251</v>
      </c>
      <c r="E71" s="81" t="s">
        <v>169</v>
      </c>
      <c r="F71" s="88" t="s">
        <v>545</v>
      </c>
      <c r="G71" s="30" t="s">
        <v>64</v>
      </c>
      <c r="H71" s="84" t="s">
        <v>506</v>
      </c>
      <c r="I71" s="134" t="s">
        <v>492</v>
      </c>
      <c r="J71" s="134" t="s">
        <v>493</v>
      </c>
      <c r="K71" s="126">
        <v>4251</v>
      </c>
      <c r="L71" s="126" t="s">
        <v>67</v>
      </c>
      <c r="M71" s="126" t="s">
        <v>68</v>
      </c>
      <c r="N71" s="126">
        <v>10</v>
      </c>
      <c r="O71" s="126" t="s">
        <v>67</v>
      </c>
      <c r="P71" s="133"/>
      <c r="Q71" s="108"/>
      <c r="R71" s="108"/>
      <c r="S71" s="108"/>
      <c r="T71" s="108"/>
      <c r="U71" s="108"/>
    </row>
    <row r="72" spans="1:21" s="87" customFormat="1" ht="27.95" customHeight="1" x14ac:dyDescent="0.2">
      <c r="A72" s="94">
        <f t="shared" si="1"/>
        <v>45809</v>
      </c>
      <c r="B72" s="92">
        <v>45809</v>
      </c>
      <c r="C72" s="88" t="s">
        <v>535</v>
      </c>
      <c r="D72" s="81">
        <v>4316</v>
      </c>
      <c r="E72" s="81" t="s">
        <v>169</v>
      </c>
      <c r="F72" s="88" t="s">
        <v>545</v>
      </c>
      <c r="G72" s="30" t="s">
        <v>64</v>
      </c>
      <c r="H72" s="84" t="s">
        <v>506</v>
      </c>
      <c r="I72" s="134" t="s">
        <v>492</v>
      </c>
      <c r="J72" s="134" t="s">
        <v>493</v>
      </c>
      <c r="K72" s="126">
        <v>4316</v>
      </c>
      <c r="L72" s="126" t="s">
        <v>67</v>
      </c>
      <c r="M72" s="126" t="s">
        <v>68</v>
      </c>
      <c r="N72" s="126">
        <v>10</v>
      </c>
      <c r="O72" s="126" t="s">
        <v>67</v>
      </c>
      <c r="P72" s="133"/>
      <c r="Q72" s="108"/>
      <c r="R72" s="108"/>
      <c r="S72" s="108"/>
      <c r="T72" s="108"/>
      <c r="U72" s="108"/>
    </row>
    <row r="73" spans="1:21" s="87" customFormat="1" ht="27.95" customHeight="1" x14ac:dyDescent="0.2">
      <c r="A73" s="94">
        <f t="shared" si="1"/>
        <v>45809</v>
      </c>
      <c r="B73" s="92">
        <v>45809</v>
      </c>
      <c r="C73" s="88" t="s">
        <v>196</v>
      </c>
      <c r="D73" s="81">
        <v>4070</v>
      </c>
      <c r="E73" s="81" t="s">
        <v>167</v>
      </c>
      <c r="F73" s="88" t="s">
        <v>484</v>
      </c>
      <c r="G73" s="98" t="s">
        <v>64</v>
      </c>
      <c r="H73" s="99" t="s">
        <v>513</v>
      </c>
      <c r="I73" s="63" t="s">
        <v>500</v>
      </c>
      <c r="J73" s="63" t="s">
        <v>490</v>
      </c>
      <c r="K73" s="126">
        <v>4070</v>
      </c>
      <c r="L73" s="126" t="s">
        <v>67</v>
      </c>
      <c r="M73" s="126" t="s">
        <v>4</v>
      </c>
      <c r="N73" s="126">
        <v>4</v>
      </c>
      <c r="O73" s="126" t="s">
        <v>67</v>
      </c>
      <c r="P73" s="133"/>
      <c r="Q73" s="108"/>
      <c r="R73" s="108"/>
      <c r="S73" s="108"/>
      <c r="T73" s="108"/>
      <c r="U73" s="108"/>
    </row>
    <row r="74" spans="1:21" s="87" customFormat="1" ht="27.95" customHeight="1" x14ac:dyDescent="0.2">
      <c r="A74" s="94">
        <f t="shared" si="1"/>
        <v>45809</v>
      </c>
      <c r="B74" s="92">
        <v>45809</v>
      </c>
      <c r="C74" s="88" t="s">
        <v>210</v>
      </c>
      <c r="D74" s="81">
        <v>4099</v>
      </c>
      <c r="E74" s="81" t="s">
        <v>169</v>
      </c>
      <c r="F74" s="88" t="s">
        <v>508</v>
      </c>
      <c r="G74" s="30" t="s">
        <v>64</v>
      </c>
      <c r="H74" s="84" t="s">
        <v>509</v>
      </c>
      <c r="I74" s="134" t="s">
        <v>519</v>
      </c>
      <c r="J74" s="134" t="s">
        <v>487</v>
      </c>
      <c r="K74" s="126">
        <v>4099</v>
      </c>
      <c r="L74" s="126" t="s">
        <v>65</v>
      </c>
      <c r="M74" s="126" t="s">
        <v>68</v>
      </c>
      <c r="N74" s="126">
        <v>10</v>
      </c>
      <c r="O74" s="126" t="s">
        <v>65</v>
      </c>
      <c r="P74" s="130"/>
      <c r="Q74" s="108"/>
      <c r="R74" s="108"/>
      <c r="S74" s="108"/>
      <c r="T74" s="108"/>
      <c r="U74" s="108"/>
    </row>
    <row r="75" spans="1:21" s="87" customFormat="1" ht="27.95" customHeight="1" x14ac:dyDescent="0.2">
      <c r="A75" s="94">
        <f t="shared" si="1"/>
        <v>45809</v>
      </c>
      <c r="B75" s="92">
        <v>45809</v>
      </c>
      <c r="C75" s="88" t="s">
        <v>229</v>
      </c>
      <c r="D75" s="81">
        <v>4265</v>
      </c>
      <c r="E75" s="81" t="s">
        <v>192</v>
      </c>
      <c r="F75" s="88" t="s">
        <v>496</v>
      </c>
      <c r="G75" s="30" t="s">
        <v>64</v>
      </c>
      <c r="H75" s="84" t="s">
        <v>509</v>
      </c>
      <c r="I75" s="134" t="s">
        <v>503</v>
      </c>
      <c r="J75" s="134" t="s">
        <v>487</v>
      </c>
      <c r="K75" s="126">
        <v>4265</v>
      </c>
      <c r="L75" s="126" t="s">
        <v>65</v>
      </c>
      <c r="M75" s="126" t="s">
        <v>193</v>
      </c>
      <c r="N75" s="126">
        <v>7</v>
      </c>
      <c r="O75" s="126" t="s">
        <v>65</v>
      </c>
      <c r="P75" s="130"/>
      <c r="Q75" s="108"/>
      <c r="R75" s="108"/>
      <c r="S75" s="108"/>
      <c r="T75" s="108"/>
      <c r="U75" s="108"/>
    </row>
    <row r="76" spans="1:21" s="87" customFormat="1" ht="27.95" customHeight="1" x14ac:dyDescent="0.2">
      <c r="A76" s="94">
        <f t="shared" si="1"/>
        <v>45809</v>
      </c>
      <c r="B76" s="92">
        <v>45809</v>
      </c>
      <c r="C76" s="88" t="s">
        <v>191</v>
      </c>
      <c r="D76" s="81">
        <v>4266</v>
      </c>
      <c r="E76" s="81" t="s">
        <v>192</v>
      </c>
      <c r="F76" s="88" t="s">
        <v>496</v>
      </c>
      <c r="G76" s="98" t="s">
        <v>64</v>
      </c>
      <c r="H76" s="99" t="s">
        <v>509</v>
      </c>
      <c r="I76" s="134" t="s">
        <v>503</v>
      </c>
      <c r="J76" s="134" t="s">
        <v>487</v>
      </c>
      <c r="K76" s="126">
        <v>4266</v>
      </c>
      <c r="L76" s="126" t="s">
        <v>65</v>
      </c>
      <c r="M76" s="126" t="s">
        <v>193</v>
      </c>
      <c r="N76" s="126">
        <v>7</v>
      </c>
      <c r="O76" s="126" t="s">
        <v>65</v>
      </c>
      <c r="P76" s="130"/>
      <c r="Q76" s="108"/>
      <c r="R76" s="108"/>
      <c r="S76" s="108"/>
      <c r="T76" s="108"/>
      <c r="U76" s="108"/>
    </row>
    <row r="77" spans="1:21" s="87" customFormat="1" ht="27.95" customHeight="1" x14ac:dyDescent="0.2">
      <c r="A77" s="94">
        <f t="shared" si="1"/>
        <v>45809</v>
      </c>
      <c r="B77" s="92">
        <v>45809</v>
      </c>
      <c r="C77" s="88" t="s">
        <v>450</v>
      </c>
      <c r="D77" s="81">
        <v>4751</v>
      </c>
      <c r="E77" s="81" t="s">
        <v>77</v>
      </c>
      <c r="F77" s="88" t="s">
        <v>507</v>
      </c>
      <c r="G77" s="30" t="s">
        <v>64</v>
      </c>
      <c r="H77" s="84" t="s">
        <v>509</v>
      </c>
      <c r="I77" s="134" t="s">
        <v>503</v>
      </c>
      <c r="J77" s="134" t="s">
        <v>487</v>
      </c>
      <c r="K77" s="126">
        <v>4751</v>
      </c>
      <c r="L77" s="126" t="s">
        <v>65</v>
      </c>
      <c r="M77" s="126" t="s">
        <v>78</v>
      </c>
      <c r="N77" s="126">
        <v>6</v>
      </c>
      <c r="O77" s="126" t="s">
        <v>65</v>
      </c>
      <c r="P77" s="130"/>
      <c r="Q77" s="108"/>
      <c r="R77" s="108"/>
      <c r="S77" s="108"/>
      <c r="T77" s="108"/>
      <c r="U77" s="108"/>
    </row>
    <row r="78" spans="1:21" s="87" customFormat="1" ht="27.95" customHeight="1" x14ac:dyDescent="0.2">
      <c r="A78" s="94">
        <f t="shared" si="1"/>
        <v>45809</v>
      </c>
      <c r="B78" s="92">
        <v>45809</v>
      </c>
      <c r="C78" s="88" t="s">
        <v>434</v>
      </c>
      <c r="D78" s="81">
        <v>4054</v>
      </c>
      <c r="E78" s="81" t="s">
        <v>167</v>
      </c>
      <c r="F78" s="88" t="s">
        <v>507</v>
      </c>
      <c r="G78" s="98" t="s">
        <v>485</v>
      </c>
      <c r="H78" s="99" t="s">
        <v>506</v>
      </c>
      <c r="I78" s="63" t="s">
        <v>492</v>
      </c>
      <c r="J78" s="63" t="s">
        <v>493</v>
      </c>
      <c r="K78" s="126">
        <v>4054</v>
      </c>
      <c r="L78" s="126" t="s">
        <v>65</v>
      </c>
      <c r="M78" s="126" t="s">
        <v>4</v>
      </c>
      <c r="N78" s="126">
        <v>4</v>
      </c>
      <c r="O78" s="126" t="s">
        <v>65</v>
      </c>
      <c r="P78" s="130"/>
      <c r="Q78" s="108"/>
      <c r="R78" s="108"/>
      <c r="S78" s="108"/>
      <c r="T78" s="108"/>
      <c r="U78" s="108"/>
    </row>
    <row r="79" spans="1:21" s="87" customFormat="1" ht="27.95" customHeight="1" x14ac:dyDescent="0.2">
      <c r="A79" s="94">
        <f t="shared" si="1"/>
        <v>45809</v>
      </c>
      <c r="B79" s="92">
        <v>45809</v>
      </c>
      <c r="C79" s="88" t="s">
        <v>228</v>
      </c>
      <c r="D79" s="81">
        <v>3969</v>
      </c>
      <c r="E79" s="81" t="s">
        <v>192</v>
      </c>
      <c r="F79" s="88" t="s">
        <v>496</v>
      </c>
      <c r="G79" s="98" t="s">
        <v>485</v>
      </c>
      <c r="H79" s="99" t="s">
        <v>499</v>
      </c>
      <c r="I79" s="134" t="s">
        <v>497</v>
      </c>
      <c r="J79" s="134" t="s">
        <v>498</v>
      </c>
      <c r="K79" s="126">
        <v>3969</v>
      </c>
      <c r="L79" s="126" t="s">
        <v>65</v>
      </c>
      <c r="M79" s="126" t="s">
        <v>193</v>
      </c>
      <c r="N79" s="126">
        <v>7</v>
      </c>
      <c r="O79" s="126" t="s">
        <v>65</v>
      </c>
      <c r="P79" s="130"/>
      <c r="Q79" s="108"/>
      <c r="R79" s="108"/>
      <c r="S79" s="108"/>
      <c r="T79" s="108"/>
      <c r="U79" s="108"/>
    </row>
    <row r="80" spans="1:21" s="87" customFormat="1" ht="27.95" customHeight="1" x14ac:dyDescent="0.2">
      <c r="A80" s="94">
        <f t="shared" si="1"/>
        <v>45809</v>
      </c>
      <c r="B80" s="92">
        <v>45809</v>
      </c>
      <c r="C80" s="88" t="s">
        <v>228</v>
      </c>
      <c r="D80" s="81">
        <v>3969</v>
      </c>
      <c r="E80" s="81" t="s">
        <v>192</v>
      </c>
      <c r="F80" s="88" t="s">
        <v>507</v>
      </c>
      <c r="G80" s="98" t="s">
        <v>485</v>
      </c>
      <c r="H80" s="84" t="s">
        <v>509</v>
      </c>
      <c r="I80" s="134" t="s">
        <v>503</v>
      </c>
      <c r="J80" s="134" t="s">
        <v>487</v>
      </c>
      <c r="K80" s="126">
        <v>3969</v>
      </c>
      <c r="L80" s="126" t="s">
        <v>65</v>
      </c>
      <c r="M80" s="126" t="s">
        <v>193</v>
      </c>
      <c r="N80" s="126">
        <v>7</v>
      </c>
      <c r="O80" s="126" t="s">
        <v>65</v>
      </c>
      <c r="P80" s="133" t="s">
        <v>551</v>
      </c>
      <c r="Q80" s="108"/>
      <c r="R80" s="108"/>
      <c r="S80" s="108"/>
      <c r="T80" s="108"/>
      <c r="U80" s="108"/>
    </row>
    <row r="81" spans="1:21" s="87" customFormat="1" ht="27.95" customHeight="1" x14ac:dyDescent="0.2">
      <c r="A81" s="94">
        <f t="shared" si="1"/>
        <v>45809</v>
      </c>
      <c r="B81" s="92">
        <v>45809</v>
      </c>
      <c r="C81" s="88" t="s">
        <v>365</v>
      </c>
      <c r="D81" s="81">
        <v>4734</v>
      </c>
      <c r="E81" s="81" t="s">
        <v>6</v>
      </c>
      <c r="F81" s="88" t="s">
        <v>507</v>
      </c>
      <c r="G81" s="98" t="s">
        <v>485</v>
      </c>
      <c r="H81" s="84" t="s">
        <v>512</v>
      </c>
      <c r="I81" s="63" t="s">
        <v>501</v>
      </c>
      <c r="J81" s="63" t="s">
        <v>502</v>
      </c>
      <c r="K81" s="126">
        <v>4734</v>
      </c>
      <c r="L81" s="126" t="s">
        <v>65</v>
      </c>
      <c r="M81" s="126" t="s">
        <v>6</v>
      </c>
      <c r="N81" s="126">
        <v>13</v>
      </c>
      <c r="O81" s="126" t="s">
        <v>65</v>
      </c>
      <c r="P81" s="130"/>
      <c r="Q81" s="108"/>
      <c r="R81" s="108"/>
      <c r="S81" s="108"/>
      <c r="T81" s="108"/>
      <c r="U81" s="108"/>
    </row>
    <row r="82" spans="1:21" s="87" customFormat="1" ht="27.95" customHeight="1" x14ac:dyDescent="0.2">
      <c r="A82" s="94">
        <f>B82</f>
        <v>45809</v>
      </c>
      <c r="B82" s="92">
        <v>45809</v>
      </c>
      <c r="C82" s="88" t="s">
        <v>365</v>
      </c>
      <c r="D82" s="81">
        <v>4734</v>
      </c>
      <c r="E82" s="81" t="s">
        <v>6</v>
      </c>
      <c r="F82" s="88" t="s">
        <v>507</v>
      </c>
      <c r="G82" s="98" t="s">
        <v>485</v>
      </c>
      <c r="H82" s="84" t="s">
        <v>513</v>
      </c>
      <c r="I82" s="63" t="s">
        <v>500</v>
      </c>
      <c r="J82" s="63" t="s">
        <v>490</v>
      </c>
      <c r="K82" s="126">
        <v>4734</v>
      </c>
      <c r="L82" s="126" t="s">
        <v>65</v>
      </c>
      <c r="M82" s="126" t="s">
        <v>6</v>
      </c>
      <c r="N82" s="126">
        <v>13</v>
      </c>
      <c r="O82" s="126" t="s">
        <v>65</v>
      </c>
      <c r="P82" s="130"/>
      <c r="Q82" s="108"/>
      <c r="R82" s="108"/>
      <c r="S82" s="108"/>
      <c r="T82" s="108"/>
      <c r="U82" s="108"/>
    </row>
    <row r="83" spans="1:21" s="87" customFormat="1" ht="27.95" customHeight="1" x14ac:dyDescent="0.2">
      <c r="A83" s="94">
        <f>B83</f>
        <v>45809</v>
      </c>
      <c r="B83" s="92">
        <v>45809</v>
      </c>
      <c r="C83" s="88" t="s">
        <v>396</v>
      </c>
      <c r="D83" s="81">
        <v>3970</v>
      </c>
      <c r="E83" s="81" t="s">
        <v>169</v>
      </c>
      <c r="F83" s="88" t="s">
        <v>507</v>
      </c>
      <c r="G83" s="98" t="s">
        <v>485</v>
      </c>
      <c r="H83" s="99" t="s">
        <v>542</v>
      </c>
      <c r="I83" s="134" t="s">
        <v>541</v>
      </c>
      <c r="J83" s="134" t="s">
        <v>538</v>
      </c>
      <c r="K83" s="126">
        <v>3970</v>
      </c>
      <c r="L83" s="126" t="s">
        <v>65</v>
      </c>
      <c r="M83" s="126" t="s">
        <v>5</v>
      </c>
      <c r="N83" s="126">
        <v>11</v>
      </c>
      <c r="O83" s="126" t="s">
        <v>65</v>
      </c>
      <c r="P83" s="130"/>
      <c r="Q83" s="108"/>
      <c r="R83" s="108"/>
      <c r="S83" s="108"/>
      <c r="T83" s="108"/>
      <c r="U83" s="108"/>
    </row>
    <row r="84" spans="1:21" s="87" customFormat="1" ht="27.95" customHeight="1" x14ac:dyDescent="0.2">
      <c r="A84" s="94">
        <f>B84</f>
        <v>45809</v>
      </c>
      <c r="B84" s="92">
        <v>45809</v>
      </c>
      <c r="C84" s="88" t="s">
        <v>168</v>
      </c>
      <c r="D84" s="81">
        <v>4267</v>
      </c>
      <c r="E84" s="81" t="s">
        <v>169</v>
      </c>
      <c r="F84" s="88" t="s">
        <v>507</v>
      </c>
      <c r="G84" s="98" t="s">
        <v>485</v>
      </c>
      <c r="H84" s="84" t="s">
        <v>509</v>
      </c>
      <c r="I84" s="134" t="s">
        <v>503</v>
      </c>
      <c r="J84" s="134" t="s">
        <v>487</v>
      </c>
      <c r="K84" s="126">
        <v>4267</v>
      </c>
      <c r="L84" s="126" t="s">
        <v>67</v>
      </c>
      <c r="M84" s="126" t="s">
        <v>5</v>
      </c>
      <c r="N84" s="126">
        <v>11</v>
      </c>
      <c r="O84" s="126" t="s">
        <v>67</v>
      </c>
      <c r="P84" s="133" t="s">
        <v>551</v>
      </c>
      <c r="Q84" s="108"/>
      <c r="R84" s="108"/>
      <c r="S84" s="108"/>
      <c r="T84" s="108"/>
      <c r="U84" s="108"/>
    </row>
    <row r="85" spans="1:21" s="87" customFormat="1" ht="27.95" customHeight="1" x14ac:dyDescent="0.2">
      <c r="A85" s="94">
        <f t="shared" si="1"/>
        <v>45809</v>
      </c>
      <c r="B85" s="92">
        <v>45809</v>
      </c>
      <c r="C85" s="88" t="s">
        <v>170</v>
      </c>
      <c r="D85" s="81">
        <v>4109</v>
      </c>
      <c r="E85" s="81" t="s">
        <v>167</v>
      </c>
      <c r="F85" s="88" t="s">
        <v>491</v>
      </c>
      <c r="G85" s="98" t="s">
        <v>485</v>
      </c>
      <c r="H85" s="99" t="s">
        <v>506</v>
      </c>
      <c r="I85" s="134" t="s">
        <v>492</v>
      </c>
      <c r="J85" s="134" t="s">
        <v>493</v>
      </c>
      <c r="K85" s="126">
        <v>4109</v>
      </c>
      <c r="L85" s="126" t="s">
        <v>65</v>
      </c>
      <c r="M85" s="126" t="s">
        <v>42</v>
      </c>
      <c r="N85" s="126">
        <v>1</v>
      </c>
      <c r="O85" s="126" t="s">
        <v>65</v>
      </c>
      <c r="P85" s="130"/>
      <c r="Q85" s="108"/>
      <c r="R85" s="108"/>
      <c r="S85" s="108"/>
      <c r="T85" s="108"/>
      <c r="U85" s="108"/>
    </row>
    <row r="86" spans="1:21" s="87" customFormat="1" ht="27.95" customHeight="1" x14ac:dyDescent="0.2">
      <c r="A86" s="94">
        <f t="shared" si="1"/>
        <v>45809</v>
      </c>
      <c r="B86" s="92">
        <v>45809</v>
      </c>
      <c r="C86" s="88" t="s">
        <v>171</v>
      </c>
      <c r="D86" s="81">
        <v>4256</v>
      </c>
      <c r="E86" s="81" t="s">
        <v>167</v>
      </c>
      <c r="F86" s="88" t="s">
        <v>491</v>
      </c>
      <c r="G86" s="98" t="s">
        <v>485</v>
      </c>
      <c r="H86" s="99" t="s">
        <v>506</v>
      </c>
      <c r="I86" s="134" t="s">
        <v>492</v>
      </c>
      <c r="J86" s="134" t="s">
        <v>493</v>
      </c>
      <c r="K86" s="126">
        <v>4256</v>
      </c>
      <c r="L86" s="126" t="s">
        <v>67</v>
      </c>
      <c r="M86" s="126" t="s">
        <v>42</v>
      </c>
      <c r="N86" s="126">
        <v>1</v>
      </c>
      <c r="O86" s="126" t="s">
        <v>67</v>
      </c>
      <c r="P86" s="130"/>
      <c r="Q86" s="108"/>
      <c r="R86" s="108"/>
      <c r="S86" s="108"/>
      <c r="T86" s="108"/>
      <c r="U86" s="108"/>
    </row>
    <row r="87" spans="1:21" s="87" customFormat="1" ht="27.95" customHeight="1" x14ac:dyDescent="0.2">
      <c r="A87" s="94">
        <f t="shared" si="1"/>
        <v>45809</v>
      </c>
      <c r="B87" s="92">
        <v>45809</v>
      </c>
      <c r="C87" s="88" t="s">
        <v>265</v>
      </c>
      <c r="D87" s="81">
        <v>4186</v>
      </c>
      <c r="E87" s="81" t="s">
        <v>169</v>
      </c>
      <c r="F87" s="88" t="s">
        <v>491</v>
      </c>
      <c r="G87" s="98" t="s">
        <v>485</v>
      </c>
      <c r="H87" s="99" t="s">
        <v>506</v>
      </c>
      <c r="I87" s="134" t="s">
        <v>492</v>
      </c>
      <c r="J87" s="134" t="s">
        <v>493</v>
      </c>
      <c r="K87" s="126">
        <v>4186</v>
      </c>
      <c r="L87" s="126" t="s">
        <v>67</v>
      </c>
      <c r="M87" s="126" t="s">
        <v>68</v>
      </c>
      <c r="N87" s="126">
        <v>10</v>
      </c>
      <c r="O87" s="126" t="s">
        <v>67</v>
      </c>
      <c r="P87" s="130"/>
      <c r="Q87" s="108"/>
      <c r="R87" s="108"/>
      <c r="S87" s="108"/>
      <c r="T87" s="108"/>
      <c r="U87" s="108"/>
    </row>
    <row r="88" spans="1:21" s="87" customFormat="1" ht="27.95" customHeight="1" x14ac:dyDescent="0.2">
      <c r="A88" s="94">
        <f t="shared" si="1"/>
        <v>45809</v>
      </c>
      <c r="B88" s="92">
        <v>45809</v>
      </c>
      <c r="C88" s="88" t="s">
        <v>176</v>
      </c>
      <c r="D88" s="81">
        <v>4832</v>
      </c>
      <c r="E88" s="81" t="s">
        <v>169</v>
      </c>
      <c r="F88" s="88" t="s">
        <v>491</v>
      </c>
      <c r="G88" s="98" t="s">
        <v>485</v>
      </c>
      <c r="H88" s="99" t="s">
        <v>506</v>
      </c>
      <c r="I88" s="134" t="s">
        <v>492</v>
      </c>
      <c r="J88" s="134" t="s">
        <v>493</v>
      </c>
      <c r="K88" s="126">
        <v>4832</v>
      </c>
      <c r="L88" s="126" t="s">
        <v>65</v>
      </c>
      <c r="M88" s="126" t="s">
        <v>68</v>
      </c>
      <c r="N88" s="126">
        <v>10</v>
      </c>
      <c r="O88" s="126" t="s">
        <v>65</v>
      </c>
      <c r="P88" s="130"/>
      <c r="Q88" s="108"/>
      <c r="R88" s="108"/>
      <c r="S88" s="108"/>
      <c r="T88" s="108"/>
      <c r="U88" s="108"/>
    </row>
    <row r="89" spans="1:21" s="87" customFormat="1" ht="27.95" customHeight="1" x14ac:dyDescent="0.2">
      <c r="A89" s="94">
        <f t="shared" si="1"/>
        <v>45809</v>
      </c>
      <c r="B89" s="92">
        <v>45809</v>
      </c>
      <c r="C89" s="88" t="s">
        <v>336</v>
      </c>
      <c r="D89" s="81">
        <v>4829</v>
      </c>
      <c r="E89" s="81" t="s">
        <v>169</v>
      </c>
      <c r="F89" s="88" t="s">
        <v>491</v>
      </c>
      <c r="G89" s="98" t="s">
        <v>485</v>
      </c>
      <c r="H89" s="99" t="s">
        <v>506</v>
      </c>
      <c r="I89" s="134" t="s">
        <v>492</v>
      </c>
      <c r="J89" s="134" t="s">
        <v>493</v>
      </c>
      <c r="K89" s="126">
        <v>4829</v>
      </c>
      <c r="L89" s="126" t="s">
        <v>67</v>
      </c>
      <c r="M89" s="126" t="s">
        <v>68</v>
      </c>
      <c r="N89" s="126">
        <v>10</v>
      </c>
      <c r="O89" s="126" t="s">
        <v>67</v>
      </c>
      <c r="P89" s="130"/>
      <c r="Q89" s="108"/>
      <c r="R89" s="108"/>
      <c r="S89" s="108"/>
      <c r="T89" s="108"/>
      <c r="U89" s="108"/>
    </row>
    <row r="90" spans="1:21" s="87" customFormat="1" ht="27.95" customHeight="1" x14ac:dyDescent="0.2">
      <c r="A90" s="94">
        <f t="shared" si="1"/>
        <v>45809</v>
      </c>
      <c r="B90" s="92">
        <v>45809</v>
      </c>
      <c r="C90" s="88" t="s">
        <v>478</v>
      </c>
      <c r="D90" s="81">
        <v>4092</v>
      </c>
      <c r="E90" s="81" t="s">
        <v>169</v>
      </c>
      <c r="F90" s="88" t="s">
        <v>491</v>
      </c>
      <c r="G90" s="98" t="s">
        <v>485</v>
      </c>
      <c r="H90" s="99" t="s">
        <v>506</v>
      </c>
      <c r="I90" s="134" t="s">
        <v>492</v>
      </c>
      <c r="J90" s="134" t="s">
        <v>493</v>
      </c>
      <c r="K90" s="126">
        <v>4092</v>
      </c>
      <c r="L90" s="126" t="s">
        <v>65</v>
      </c>
      <c r="M90" s="126" t="s">
        <v>68</v>
      </c>
      <c r="N90" s="126">
        <v>10</v>
      </c>
      <c r="O90" s="126" t="s">
        <v>67</v>
      </c>
      <c r="P90" s="130"/>
      <c r="Q90" s="108"/>
      <c r="R90" s="108"/>
      <c r="S90" s="108"/>
      <c r="T90" s="108"/>
      <c r="U90" s="108"/>
    </row>
    <row r="91" spans="1:21" s="87" customFormat="1" ht="27.95" customHeight="1" x14ac:dyDescent="0.2">
      <c r="A91" s="94">
        <f t="shared" si="1"/>
        <v>45809</v>
      </c>
      <c r="B91" s="92">
        <v>45809</v>
      </c>
      <c r="C91" s="88" t="s">
        <v>479</v>
      </c>
      <c r="D91" s="81">
        <v>4232</v>
      </c>
      <c r="E91" s="81" t="s">
        <v>167</v>
      </c>
      <c r="F91" s="88" t="s">
        <v>491</v>
      </c>
      <c r="G91" s="98" t="s">
        <v>485</v>
      </c>
      <c r="H91" s="99" t="s">
        <v>506</v>
      </c>
      <c r="I91" s="134" t="s">
        <v>492</v>
      </c>
      <c r="J91" s="134" t="s">
        <v>493</v>
      </c>
      <c r="K91" s="126">
        <v>4232</v>
      </c>
      <c r="L91" s="126" t="s">
        <v>67</v>
      </c>
      <c r="M91" s="126" t="s">
        <v>4</v>
      </c>
      <c r="N91" s="126">
        <v>4</v>
      </c>
      <c r="O91" s="126" t="s">
        <v>67</v>
      </c>
      <c r="P91" s="130"/>
      <c r="Q91" s="108"/>
      <c r="R91" s="108"/>
      <c r="S91" s="108"/>
      <c r="T91" s="108"/>
      <c r="U91" s="108"/>
    </row>
    <row r="92" spans="1:21" s="87" customFormat="1" ht="27.95" customHeight="1" x14ac:dyDescent="0.2">
      <c r="A92" s="94">
        <f t="shared" si="1"/>
        <v>45809</v>
      </c>
      <c r="B92" s="92">
        <v>45809</v>
      </c>
      <c r="C92" s="88" t="s">
        <v>190</v>
      </c>
      <c r="D92" s="81">
        <v>3982</v>
      </c>
      <c r="E92" s="81" t="s">
        <v>167</v>
      </c>
      <c r="F92" s="88" t="s">
        <v>491</v>
      </c>
      <c r="G92" s="98" t="s">
        <v>485</v>
      </c>
      <c r="H92" s="99" t="s">
        <v>506</v>
      </c>
      <c r="I92" s="134" t="s">
        <v>492</v>
      </c>
      <c r="J92" s="134" t="s">
        <v>493</v>
      </c>
      <c r="K92" s="126">
        <v>3982</v>
      </c>
      <c r="L92" s="126" t="s">
        <v>65</v>
      </c>
      <c r="M92" s="126" t="s">
        <v>4</v>
      </c>
      <c r="N92" s="126">
        <v>4</v>
      </c>
      <c r="O92" s="126" t="s">
        <v>65</v>
      </c>
      <c r="P92" s="130"/>
      <c r="Q92" s="108"/>
      <c r="R92" s="108"/>
      <c r="S92" s="108"/>
      <c r="T92" s="108"/>
      <c r="U92" s="108"/>
    </row>
    <row r="93" spans="1:21" s="87" customFormat="1" ht="27.95" customHeight="1" x14ac:dyDescent="0.2">
      <c r="A93" s="94">
        <f t="shared" si="1"/>
        <v>45809</v>
      </c>
      <c r="B93" s="92">
        <v>45809</v>
      </c>
      <c r="C93" s="88" t="s">
        <v>218</v>
      </c>
      <c r="D93" s="81">
        <v>4183</v>
      </c>
      <c r="E93" s="81" t="s">
        <v>167</v>
      </c>
      <c r="F93" s="88" t="s">
        <v>491</v>
      </c>
      <c r="G93" s="98" t="s">
        <v>485</v>
      </c>
      <c r="H93" s="99" t="s">
        <v>506</v>
      </c>
      <c r="I93" s="134" t="s">
        <v>492</v>
      </c>
      <c r="J93" s="134" t="s">
        <v>493</v>
      </c>
      <c r="K93" s="126">
        <v>4183</v>
      </c>
      <c r="L93" s="126" t="s">
        <v>67</v>
      </c>
      <c r="M93" s="126" t="s">
        <v>4</v>
      </c>
      <c r="N93" s="126">
        <v>4</v>
      </c>
      <c r="O93" s="126" t="s">
        <v>67</v>
      </c>
      <c r="P93" s="130"/>
      <c r="Q93" s="108"/>
      <c r="R93" s="108"/>
      <c r="S93" s="108"/>
      <c r="T93" s="108"/>
      <c r="U93" s="108"/>
    </row>
    <row r="94" spans="1:21" s="87" customFormat="1" ht="27.95" customHeight="1" x14ac:dyDescent="0.2">
      <c r="A94" s="94">
        <f t="shared" si="1"/>
        <v>45809</v>
      </c>
      <c r="B94" s="92">
        <v>45809</v>
      </c>
      <c r="C94" s="88" t="s">
        <v>362</v>
      </c>
      <c r="D94" s="81">
        <v>4045</v>
      </c>
      <c r="E94" s="81" t="s">
        <v>167</v>
      </c>
      <c r="F94" s="88" t="s">
        <v>491</v>
      </c>
      <c r="G94" s="98" t="s">
        <v>485</v>
      </c>
      <c r="H94" s="99" t="s">
        <v>506</v>
      </c>
      <c r="I94" s="134" t="s">
        <v>492</v>
      </c>
      <c r="J94" s="134" t="s">
        <v>493</v>
      </c>
      <c r="K94" s="126">
        <v>4045</v>
      </c>
      <c r="L94" s="126" t="s">
        <v>65</v>
      </c>
      <c r="M94" s="126" t="s">
        <v>4</v>
      </c>
      <c r="N94" s="126">
        <v>4</v>
      </c>
      <c r="O94" s="126" t="s">
        <v>65</v>
      </c>
      <c r="P94" s="130"/>
      <c r="Q94" s="108"/>
      <c r="R94" s="108"/>
      <c r="S94" s="108"/>
      <c r="T94" s="108"/>
      <c r="U94" s="108"/>
    </row>
    <row r="95" spans="1:21" s="87" customFormat="1" ht="27.95" customHeight="1" x14ac:dyDescent="0.2">
      <c r="A95" s="94">
        <f t="shared" si="1"/>
        <v>45809</v>
      </c>
      <c r="B95" s="92">
        <v>45809</v>
      </c>
      <c r="C95" s="88" t="s">
        <v>205</v>
      </c>
      <c r="D95" s="81">
        <v>3978</v>
      </c>
      <c r="E95" s="81" t="s">
        <v>167</v>
      </c>
      <c r="F95" s="88" t="s">
        <v>491</v>
      </c>
      <c r="G95" s="98" t="s">
        <v>485</v>
      </c>
      <c r="H95" s="99" t="s">
        <v>506</v>
      </c>
      <c r="I95" s="134" t="s">
        <v>492</v>
      </c>
      <c r="J95" s="134" t="s">
        <v>493</v>
      </c>
      <c r="K95" s="126">
        <v>3978</v>
      </c>
      <c r="L95" s="126" t="s">
        <v>65</v>
      </c>
      <c r="M95" s="126" t="s">
        <v>4</v>
      </c>
      <c r="N95" s="126">
        <v>4</v>
      </c>
      <c r="O95" s="126" t="s">
        <v>67</v>
      </c>
      <c r="P95" s="130"/>
      <c r="Q95" s="108"/>
      <c r="R95" s="108"/>
      <c r="S95" s="108"/>
      <c r="T95" s="108"/>
      <c r="U95" s="108"/>
    </row>
    <row r="96" spans="1:21" s="87" customFormat="1" ht="27.95" customHeight="1" x14ac:dyDescent="0.2">
      <c r="A96" s="94">
        <f t="shared" si="1"/>
        <v>45809</v>
      </c>
      <c r="B96" s="92">
        <v>45809</v>
      </c>
      <c r="C96" s="88" t="s">
        <v>397</v>
      </c>
      <c r="D96" s="81">
        <v>4097</v>
      </c>
      <c r="E96" s="81" t="s">
        <v>169</v>
      </c>
      <c r="F96" s="88" t="s">
        <v>491</v>
      </c>
      <c r="G96" s="98" t="s">
        <v>485</v>
      </c>
      <c r="H96" s="99" t="s">
        <v>506</v>
      </c>
      <c r="I96" s="134" t="s">
        <v>492</v>
      </c>
      <c r="J96" s="134" t="s">
        <v>493</v>
      </c>
      <c r="K96" s="126">
        <v>4097</v>
      </c>
      <c r="L96" s="126" t="s">
        <v>65</v>
      </c>
      <c r="M96" s="126" t="s">
        <v>68</v>
      </c>
      <c r="N96" s="126">
        <v>10</v>
      </c>
      <c r="O96" s="126" t="s">
        <v>65</v>
      </c>
      <c r="P96" s="130"/>
      <c r="Q96" s="108"/>
      <c r="R96" s="108"/>
      <c r="S96" s="108"/>
      <c r="T96" s="108"/>
      <c r="U96" s="108"/>
    </row>
    <row r="97" spans="1:21" s="87" customFormat="1" ht="27.95" customHeight="1" x14ac:dyDescent="0.2">
      <c r="A97" s="94">
        <f t="shared" si="1"/>
        <v>45809</v>
      </c>
      <c r="B97" s="92">
        <v>45809</v>
      </c>
      <c r="C97" s="88" t="s">
        <v>397</v>
      </c>
      <c r="D97" s="81">
        <v>4097</v>
      </c>
      <c r="E97" s="81" t="s">
        <v>169</v>
      </c>
      <c r="F97" s="88" t="s">
        <v>491</v>
      </c>
      <c r="G97" s="98" t="s">
        <v>485</v>
      </c>
      <c r="H97" s="84" t="s">
        <v>509</v>
      </c>
      <c r="I97" s="134" t="s">
        <v>503</v>
      </c>
      <c r="J97" s="134" t="s">
        <v>487</v>
      </c>
      <c r="K97" s="126">
        <v>4097</v>
      </c>
      <c r="L97" s="126" t="s">
        <v>65</v>
      </c>
      <c r="M97" s="126" t="s">
        <v>68</v>
      </c>
      <c r="N97" s="126">
        <v>10</v>
      </c>
      <c r="O97" s="126" t="s">
        <v>65</v>
      </c>
      <c r="P97" s="130"/>
      <c r="Q97" s="108"/>
      <c r="R97" s="108"/>
      <c r="S97" s="108"/>
      <c r="T97" s="108"/>
      <c r="U97" s="108"/>
    </row>
    <row r="98" spans="1:21" s="87" customFormat="1" ht="27.95" customHeight="1" x14ac:dyDescent="0.2">
      <c r="A98" s="94">
        <f t="shared" si="1"/>
        <v>45809</v>
      </c>
      <c r="B98" s="92">
        <v>45809</v>
      </c>
      <c r="C98" s="88" t="s">
        <v>209</v>
      </c>
      <c r="D98" s="81">
        <v>4098</v>
      </c>
      <c r="E98" s="81" t="s">
        <v>169</v>
      </c>
      <c r="F98" s="88" t="s">
        <v>491</v>
      </c>
      <c r="G98" s="98" t="s">
        <v>485</v>
      </c>
      <c r="H98" s="99" t="s">
        <v>506</v>
      </c>
      <c r="I98" s="134" t="s">
        <v>492</v>
      </c>
      <c r="J98" s="134" t="s">
        <v>493</v>
      </c>
      <c r="K98" s="126">
        <v>4098</v>
      </c>
      <c r="L98" s="126" t="s">
        <v>67</v>
      </c>
      <c r="M98" s="126" t="s">
        <v>68</v>
      </c>
      <c r="N98" s="126">
        <v>10</v>
      </c>
      <c r="O98" s="126" t="s">
        <v>67</v>
      </c>
      <c r="P98" s="130"/>
      <c r="Q98" s="108"/>
      <c r="R98" s="108"/>
      <c r="S98" s="108"/>
      <c r="T98" s="108"/>
      <c r="U98" s="108"/>
    </row>
    <row r="99" spans="1:21" s="87" customFormat="1" ht="27.95" customHeight="1" x14ac:dyDescent="0.2">
      <c r="A99" s="94">
        <f t="shared" si="1"/>
        <v>45809</v>
      </c>
      <c r="B99" s="92">
        <v>45809</v>
      </c>
      <c r="C99" s="88" t="s">
        <v>209</v>
      </c>
      <c r="D99" s="81">
        <v>4098</v>
      </c>
      <c r="E99" s="81" t="s">
        <v>169</v>
      </c>
      <c r="F99" s="88" t="s">
        <v>491</v>
      </c>
      <c r="G99" s="98" t="s">
        <v>485</v>
      </c>
      <c r="H99" s="84" t="s">
        <v>509</v>
      </c>
      <c r="I99" s="134" t="s">
        <v>503</v>
      </c>
      <c r="J99" s="134" t="s">
        <v>487</v>
      </c>
      <c r="K99" s="126">
        <v>4098</v>
      </c>
      <c r="L99" s="126" t="s">
        <v>67</v>
      </c>
      <c r="M99" s="126" t="s">
        <v>68</v>
      </c>
      <c r="N99" s="126">
        <v>10</v>
      </c>
      <c r="O99" s="126" t="s">
        <v>67</v>
      </c>
      <c r="P99" s="130"/>
      <c r="Q99" s="108"/>
      <c r="R99" s="108"/>
      <c r="S99" s="108"/>
      <c r="T99" s="108"/>
      <c r="U99" s="108"/>
    </row>
    <row r="100" spans="1:21" s="87" customFormat="1" ht="27.95" customHeight="1" x14ac:dyDescent="0.2">
      <c r="A100" s="94">
        <f t="shared" si="1"/>
        <v>45809</v>
      </c>
      <c r="B100" s="92">
        <v>45809</v>
      </c>
      <c r="C100" s="88" t="s">
        <v>399</v>
      </c>
      <c r="D100" s="81">
        <v>4100</v>
      </c>
      <c r="E100" s="81" t="s">
        <v>169</v>
      </c>
      <c r="F100" s="88" t="s">
        <v>491</v>
      </c>
      <c r="G100" s="30" t="s">
        <v>485</v>
      </c>
      <c r="H100" s="84" t="s">
        <v>506</v>
      </c>
      <c r="I100" s="134" t="s">
        <v>492</v>
      </c>
      <c r="J100" s="134" t="s">
        <v>493</v>
      </c>
      <c r="K100" s="126">
        <v>4100</v>
      </c>
      <c r="L100" s="126" t="s">
        <v>67</v>
      </c>
      <c r="M100" s="126" t="s">
        <v>68</v>
      </c>
      <c r="N100" s="126">
        <v>10</v>
      </c>
      <c r="O100" s="126" t="s">
        <v>67</v>
      </c>
      <c r="P100" s="130"/>
      <c r="Q100" s="108"/>
      <c r="R100" s="108"/>
      <c r="S100" s="108"/>
      <c r="T100" s="108"/>
      <c r="U100" s="108"/>
    </row>
    <row r="101" spans="1:21" s="87" customFormat="1" ht="27.95" customHeight="1" x14ac:dyDescent="0.2">
      <c r="A101" s="94">
        <f t="shared" si="1"/>
        <v>45809</v>
      </c>
      <c r="B101" s="92">
        <v>45809</v>
      </c>
      <c r="C101" s="88" t="s">
        <v>399</v>
      </c>
      <c r="D101" s="81">
        <v>4100</v>
      </c>
      <c r="E101" s="81" t="s">
        <v>169</v>
      </c>
      <c r="F101" s="88" t="s">
        <v>491</v>
      </c>
      <c r="G101" s="30" t="s">
        <v>485</v>
      </c>
      <c r="H101" s="84" t="s">
        <v>509</v>
      </c>
      <c r="I101" s="134" t="s">
        <v>503</v>
      </c>
      <c r="J101" s="134" t="s">
        <v>487</v>
      </c>
      <c r="K101" s="126">
        <v>4100</v>
      </c>
      <c r="L101" s="126" t="s">
        <v>67</v>
      </c>
      <c r="M101" s="126" t="s">
        <v>68</v>
      </c>
      <c r="N101" s="126">
        <v>10</v>
      </c>
      <c r="O101" s="126" t="s">
        <v>67</v>
      </c>
      <c r="P101" s="130"/>
      <c r="Q101" s="108"/>
      <c r="R101" s="108"/>
      <c r="S101" s="108"/>
      <c r="T101" s="108"/>
      <c r="U101" s="108"/>
    </row>
    <row r="102" spans="1:21" s="87" customFormat="1" ht="27.95" customHeight="1" x14ac:dyDescent="0.2">
      <c r="A102" s="94">
        <f t="shared" si="1"/>
        <v>45809</v>
      </c>
      <c r="B102" s="92">
        <v>45809</v>
      </c>
      <c r="C102" s="88" t="s">
        <v>210</v>
      </c>
      <c r="D102" s="81">
        <v>4099</v>
      </c>
      <c r="E102" s="81" t="s">
        <v>169</v>
      </c>
      <c r="F102" s="88" t="s">
        <v>491</v>
      </c>
      <c r="G102" s="30" t="s">
        <v>485</v>
      </c>
      <c r="H102" s="84" t="s">
        <v>506</v>
      </c>
      <c r="I102" s="134" t="s">
        <v>492</v>
      </c>
      <c r="J102" s="134" t="s">
        <v>493</v>
      </c>
      <c r="K102" s="126">
        <v>4099</v>
      </c>
      <c r="L102" s="126" t="s">
        <v>65</v>
      </c>
      <c r="M102" s="126" t="s">
        <v>68</v>
      </c>
      <c r="N102" s="126">
        <v>10</v>
      </c>
      <c r="O102" s="126" t="s">
        <v>65</v>
      </c>
      <c r="P102" s="130"/>
      <c r="Q102" s="108"/>
      <c r="R102" s="108"/>
      <c r="S102" s="108"/>
      <c r="T102" s="108"/>
      <c r="U102" s="108"/>
    </row>
    <row r="103" spans="1:21" s="87" customFormat="1" ht="27.95" customHeight="1" x14ac:dyDescent="0.2">
      <c r="A103" s="94">
        <f t="shared" si="1"/>
        <v>45809</v>
      </c>
      <c r="B103" s="92">
        <v>45809</v>
      </c>
      <c r="C103" s="88" t="s">
        <v>454</v>
      </c>
      <c r="D103" s="81">
        <v>4857</v>
      </c>
      <c r="E103" s="81" t="s">
        <v>192</v>
      </c>
      <c r="F103" s="88" t="s">
        <v>491</v>
      </c>
      <c r="G103" s="30" t="s">
        <v>485</v>
      </c>
      <c r="H103" s="84" t="s">
        <v>506</v>
      </c>
      <c r="I103" s="134" t="s">
        <v>492</v>
      </c>
      <c r="J103" s="134" t="s">
        <v>493</v>
      </c>
      <c r="K103" s="126">
        <v>4857</v>
      </c>
      <c r="L103" s="126" t="s">
        <v>65</v>
      </c>
      <c r="M103" s="126" t="s">
        <v>193</v>
      </c>
      <c r="N103" s="126">
        <v>7</v>
      </c>
      <c r="O103" s="126" t="s">
        <v>65</v>
      </c>
      <c r="P103" s="130"/>
      <c r="Q103" s="108"/>
      <c r="R103" s="108"/>
      <c r="S103" s="108"/>
      <c r="T103" s="108"/>
      <c r="U103" s="108"/>
    </row>
    <row r="104" spans="1:21" s="87" customFormat="1" ht="27.95" customHeight="1" x14ac:dyDescent="0.2">
      <c r="A104" s="94">
        <f t="shared" si="1"/>
        <v>45809</v>
      </c>
      <c r="B104" s="92">
        <v>45809</v>
      </c>
      <c r="C104" s="88" t="s">
        <v>454</v>
      </c>
      <c r="D104" s="81">
        <v>4857</v>
      </c>
      <c r="E104" s="81" t="s">
        <v>192</v>
      </c>
      <c r="F104" s="88" t="s">
        <v>491</v>
      </c>
      <c r="G104" s="30" t="s">
        <v>485</v>
      </c>
      <c r="H104" s="84" t="s">
        <v>499</v>
      </c>
      <c r="I104" s="134" t="s">
        <v>497</v>
      </c>
      <c r="J104" s="134" t="s">
        <v>498</v>
      </c>
      <c r="K104" s="126">
        <v>4857</v>
      </c>
      <c r="L104" s="126" t="s">
        <v>65</v>
      </c>
      <c r="M104" s="126" t="s">
        <v>193</v>
      </c>
      <c r="N104" s="126">
        <v>7</v>
      </c>
      <c r="O104" s="126" t="s">
        <v>65</v>
      </c>
      <c r="P104" s="130"/>
      <c r="Q104" s="108"/>
      <c r="R104" s="108"/>
      <c r="S104" s="108"/>
      <c r="T104" s="108"/>
      <c r="U104" s="108"/>
    </row>
    <row r="105" spans="1:21" s="87" customFormat="1" ht="27.95" customHeight="1" x14ac:dyDescent="0.2">
      <c r="A105" s="94">
        <f t="shared" si="1"/>
        <v>45809</v>
      </c>
      <c r="B105" s="92">
        <v>45809</v>
      </c>
      <c r="C105" s="88" t="s">
        <v>230</v>
      </c>
      <c r="D105" s="81">
        <v>4864</v>
      </c>
      <c r="E105" s="81" t="s">
        <v>192</v>
      </c>
      <c r="F105" s="88" t="s">
        <v>491</v>
      </c>
      <c r="G105" s="30" t="s">
        <v>485</v>
      </c>
      <c r="H105" s="84" t="s">
        <v>506</v>
      </c>
      <c r="I105" s="134" t="s">
        <v>492</v>
      </c>
      <c r="J105" s="134" t="s">
        <v>493</v>
      </c>
      <c r="K105" s="126">
        <v>4864</v>
      </c>
      <c r="L105" s="126" t="s">
        <v>65</v>
      </c>
      <c r="M105" s="126" t="s">
        <v>193</v>
      </c>
      <c r="N105" s="126">
        <v>7</v>
      </c>
      <c r="O105" s="126" t="s">
        <v>67</v>
      </c>
      <c r="P105" s="130"/>
      <c r="Q105" s="108"/>
      <c r="R105" s="108"/>
      <c r="S105" s="108"/>
      <c r="T105" s="108"/>
      <c r="U105" s="108"/>
    </row>
    <row r="106" spans="1:21" s="87" customFormat="1" ht="27.95" customHeight="1" x14ac:dyDescent="0.2">
      <c r="A106" s="94">
        <f t="shared" si="1"/>
        <v>45809</v>
      </c>
      <c r="B106" s="92">
        <v>45809</v>
      </c>
      <c r="C106" s="88" t="s">
        <v>230</v>
      </c>
      <c r="D106" s="81">
        <v>4864</v>
      </c>
      <c r="E106" s="81" t="s">
        <v>192</v>
      </c>
      <c r="F106" s="88" t="s">
        <v>491</v>
      </c>
      <c r="G106" s="30" t="s">
        <v>485</v>
      </c>
      <c r="H106" s="84" t="s">
        <v>499</v>
      </c>
      <c r="I106" s="134" t="s">
        <v>497</v>
      </c>
      <c r="J106" s="134" t="s">
        <v>498</v>
      </c>
      <c r="K106" s="126">
        <v>4864</v>
      </c>
      <c r="L106" s="126" t="s">
        <v>65</v>
      </c>
      <c r="M106" s="126" t="s">
        <v>193</v>
      </c>
      <c r="N106" s="126">
        <v>7</v>
      </c>
      <c r="O106" s="126" t="s">
        <v>67</v>
      </c>
      <c r="P106" s="130"/>
      <c r="Q106" s="108"/>
      <c r="R106" s="108"/>
      <c r="S106" s="108"/>
      <c r="T106" s="108"/>
      <c r="U106" s="108"/>
    </row>
    <row r="107" spans="1:21" s="87" customFormat="1" ht="27.95" customHeight="1" x14ac:dyDescent="0.2">
      <c r="A107" s="94">
        <f t="shared" si="1"/>
        <v>45809</v>
      </c>
      <c r="B107" s="92">
        <v>45809</v>
      </c>
      <c r="C107" s="88" t="s">
        <v>195</v>
      </c>
      <c r="D107" s="81">
        <v>4377</v>
      </c>
      <c r="E107" s="81" t="s">
        <v>192</v>
      </c>
      <c r="F107" s="83" t="s">
        <v>484</v>
      </c>
      <c r="G107" s="30" t="s">
        <v>485</v>
      </c>
      <c r="H107" s="84" t="s">
        <v>514</v>
      </c>
      <c r="I107" s="63" t="s">
        <v>489</v>
      </c>
      <c r="J107" s="63" t="s">
        <v>490</v>
      </c>
      <c r="K107" s="126">
        <v>4377</v>
      </c>
      <c r="L107" s="126" t="s">
        <v>67</v>
      </c>
      <c r="M107" s="126" t="s">
        <v>3</v>
      </c>
      <c r="N107" s="126">
        <v>2</v>
      </c>
      <c r="O107" s="126" t="s">
        <v>67</v>
      </c>
      <c r="P107" s="130"/>
      <c r="Q107" s="108"/>
      <c r="R107" s="108"/>
      <c r="S107" s="108"/>
      <c r="T107" s="108"/>
      <c r="U107" s="108"/>
    </row>
    <row r="108" spans="1:21" s="87" customFormat="1" ht="27.95" customHeight="1" x14ac:dyDescent="0.2">
      <c r="A108" s="94">
        <f t="shared" si="1"/>
        <v>45809</v>
      </c>
      <c r="B108" s="92">
        <v>45809</v>
      </c>
      <c r="C108" s="88" t="s">
        <v>19</v>
      </c>
      <c r="D108" s="81">
        <v>4248</v>
      </c>
      <c r="E108" s="81" t="s">
        <v>69</v>
      </c>
      <c r="F108" s="83" t="s">
        <v>484</v>
      </c>
      <c r="G108" s="30" t="s">
        <v>485</v>
      </c>
      <c r="H108" s="84" t="s">
        <v>514</v>
      </c>
      <c r="I108" s="63" t="s">
        <v>489</v>
      </c>
      <c r="J108" s="63" t="s">
        <v>490</v>
      </c>
      <c r="K108" s="126">
        <v>4248</v>
      </c>
      <c r="L108" s="126" t="s">
        <v>67</v>
      </c>
      <c r="M108" s="126" t="s">
        <v>69</v>
      </c>
      <c r="N108" s="126">
        <v>14</v>
      </c>
      <c r="O108" s="126" t="s">
        <v>67</v>
      </c>
      <c r="P108" s="130"/>
      <c r="Q108" s="108"/>
      <c r="R108" s="108"/>
      <c r="S108" s="108"/>
      <c r="T108" s="108"/>
      <c r="U108" s="108"/>
    </row>
    <row r="109" spans="1:21" s="87" customFormat="1" ht="27.95" customHeight="1" x14ac:dyDescent="0.2">
      <c r="A109" s="94">
        <f t="shared" si="1"/>
        <v>45809</v>
      </c>
      <c r="B109" s="92">
        <v>45809</v>
      </c>
      <c r="C109" s="88" t="s">
        <v>196</v>
      </c>
      <c r="D109" s="81">
        <v>4070</v>
      </c>
      <c r="E109" s="81" t="s">
        <v>167</v>
      </c>
      <c r="F109" s="88" t="s">
        <v>484</v>
      </c>
      <c r="G109" s="30" t="s">
        <v>485</v>
      </c>
      <c r="H109" s="84" t="s">
        <v>514</v>
      </c>
      <c r="I109" s="63" t="s">
        <v>489</v>
      </c>
      <c r="J109" s="63" t="s">
        <v>490</v>
      </c>
      <c r="K109" s="126">
        <v>4070</v>
      </c>
      <c r="L109" s="126" t="s">
        <v>67</v>
      </c>
      <c r="M109" s="126" t="s">
        <v>4</v>
      </c>
      <c r="N109" s="126">
        <v>4</v>
      </c>
      <c r="O109" s="126" t="s">
        <v>67</v>
      </c>
      <c r="P109" s="130"/>
      <c r="Q109" s="108"/>
      <c r="R109" s="108"/>
      <c r="S109" s="108"/>
      <c r="T109" s="108"/>
      <c r="U109" s="108"/>
    </row>
    <row r="110" spans="1:21" s="87" customFormat="1" ht="27.6" customHeight="1" x14ac:dyDescent="0.2">
      <c r="A110" s="94">
        <f t="shared" ref="A110:A148" si="2">B110</f>
        <v>45778</v>
      </c>
      <c r="B110" s="92">
        <v>45778</v>
      </c>
      <c r="C110" s="88" t="s">
        <v>209</v>
      </c>
      <c r="D110" s="81">
        <v>4098</v>
      </c>
      <c r="E110" s="81" t="s">
        <v>169</v>
      </c>
      <c r="F110" s="88" t="s">
        <v>496</v>
      </c>
      <c r="G110" s="30" t="s">
        <v>64</v>
      </c>
      <c r="H110" s="84" t="s">
        <v>509</v>
      </c>
      <c r="I110" s="134" t="s">
        <v>503</v>
      </c>
      <c r="J110" s="134" t="s">
        <v>487</v>
      </c>
      <c r="K110" s="126">
        <v>4098</v>
      </c>
      <c r="L110" s="126" t="s">
        <v>67</v>
      </c>
      <c r="M110" s="126" t="s">
        <v>68</v>
      </c>
      <c r="N110" s="126">
        <v>10</v>
      </c>
      <c r="O110" s="126" t="s">
        <v>67</v>
      </c>
      <c r="P110" s="133"/>
      <c r="Q110" s="108"/>
      <c r="R110" s="108"/>
      <c r="S110" s="108"/>
      <c r="T110" s="108"/>
      <c r="U110" s="108"/>
    </row>
    <row r="111" spans="1:21" s="87" customFormat="1" ht="27.6" customHeight="1" x14ac:dyDescent="0.2">
      <c r="A111" s="94">
        <f t="shared" si="2"/>
        <v>45778</v>
      </c>
      <c r="B111" s="92">
        <v>45778</v>
      </c>
      <c r="C111" s="88" t="s">
        <v>399</v>
      </c>
      <c r="D111" s="81">
        <v>4100</v>
      </c>
      <c r="E111" s="81" t="s">
        <v>169</v>
      </c>
      <c r="F111" s="88" t="s">
        <v>496</v>
      </c>
      <c r="G111" s="30" t="s">
        <v>64</v>
      </c>
      <c r="H111" s="84" t="s">
        <v>509</v>
      </c>
      <c r="I111" s="134" t="s">
        <v>503</v>
      </c>
      <c r="J111" s="134" t="s">
        <v>487</v>
      </c>
      <c r="K111" s="126">
        <v>4100</v>
      </c>
      <c r="L111" s="126" t="s">
        <v>67</v>
      </c>
      <c r="M111" s="126" t="s">
        <v>68</v>
      </c>
      <c r="N111" s="126">
        <v>10</v>
      </c>
      <c r="O111" s="126" t="s">
        <v>67</v>
      </c>
      <c r="P111" s="133"/>
      <c r="Q111" s="108"/>
      <c r="R111" s="108"/>
      <c r="S111" s="108"/>
      <c r="T111" s="108"/>
      <c r="U111" s="108"/>
    </row>
    <row r="112" spans="1:21" s="87" customFormat="1" ht="27.6" customHeight="1" x14ac:dyDescent="0.2">
      <c r="A112" s="94">
        <f t="shared" si="2"/>
        <v>45778</v>
      </c>
      <c r="B112" s="92">
        <v>45778</v>
      </c>
      <c r="C112" s="88" t="s">
        <v>450</v>
      </c>
      <c r="D112" s="81">
        <v>4751</v>
      </c>
      <c r="E112" s="81" t="s">
        <v>77</v>
      </c>
      <c r="F112" s="88" t="s">
        <v>507</v>
      </c>
      <c r="G112" s="30" t="s">
        <v>64</v>
      </c>
      <c r="H112" s="84" t="s">
        <v>509</v>
      </c>
      <c r="I112" s="134" t="s">
        <v>503</v>
      </c>
      <c r="J112" s="134" t="s">
        <v>487</v>
      </c>
      <c r="K112" s="126">
        <v>4751</v>
      </c>
      <c r="L112" s="126" t="s">
        <v>65</v>
      </c>
      <c r="M112" s="126" t="s">
        <v>78</v>
      </c>
      <c r="N112" s="126">
        <v>6</v>
      </c>
      <c r="O112" s="126" t="s">
        <v>65</v>
      </c>
      <c r="P112" s="130"/>
      <c r="Q112" s="108"/>
      <c r="R112" s="108"/>
      <c r="S112" s="108"/>
      <c r="T112" s="108"/>
      <c r="U112" s="108"/>
    </row>
    <row r="113" spans="1:21" s="87" customFormat="1" ht="27.6" customHeight="1" x14ac:dyDescent="0.2">
      <c r="A113" s="94">
        <f t="shared" si="2"/>
        <v>45778</v>
      </c>
      <c r="B113" s="92">
        <v>45778</v>
      </c>
      <c r="C113" s="88" t="s">
        <v>228</v>
      </c>
      <c r="D113" s="81">
        <v>3969</v>
      </c>
      <c r="E113" s="81" t="s">
        <v>192</v>
      </c>
      <c r="F113" s="88" t="s">
        <v>496</v>
      </c>
      <c r="G113" s="30" t="s">
        <v>485</v>
      </c>
      <c r="H113" s="84" t="s">
        <v>499</v>
      </c>
      <c r="I113" s="134" t="s">
        <v>497</v>
      </c>
      <c r="J113" s="134" t="s">
        <v>498</v>
      </c>
      <c r="K113" s="126">
        <v>3969</v>
      </c>
      <c r="L113" s="126" t="s">
        <v>65</v>
      </c>
      <c r="M113" s="126" t="s">
        <v>193</v>
      </c>
      <c r="N113" s="126">
        <v>7</v>
      </c>
      <c r="O113" s="126" t="s">
        <v>65</v>
      </c>
      <c r="P113" s="130"/>
      <c r="Q113" s="108"/>
      <c r="R113" s="108"/>
      <c r="S113" s="108"/>
      <c r="T113" s="108"/>
      <c r="U113" s="108"/>
    </row>
    <row r="114" spans="1:21" s="87" customFormat="1" ht="27.6" customHeight="1" x14ac:dyDescent="0.2">
      <c r="A114" s="94">
        <f t="shared" si="2"/>
        <v>45778</v>
      </c>
      <c r="B114" s="92">
        <v>45778</v>
      </c>
      <c r="C114" s="88" t="s">
        <v>365</v>
      </c>
      <c r="D114" s="81">
        <v>4734</v>
      </c>
      <c r="E114" s="81" t="s">
        <v>6</v>
      </c>
      <c r="F114" s="88" t="s">
        <v>507</v>
      </c>
      <c r="G114" s="98" t="s">
        <v>485</v>
      </c>
      <c r="H114" s="84" t="s">
        <v>512</v>
      </c>
      <c r="I114" s="63" t="s">
        <v>501</v>
      </c>
      <c r="J114" s="63" t="s">
        <v>502</v>
      </c>
      <c r="K114" s="126">
        <v>4734</v>
      </c>
      <c r="L114" s="126" t="s">
        <v>65</v>
      </c>
      <c r="M114" s="126" t="s">
        <v>6</v>
      </c>
      <c r="N114" s="126">
        <v>13</v>
      </c>
      <c r="O114" s="126" t="s">
        <v>65</v>
      </c>
      <c r="P114" s="130"/>
      <c r="Q114" s="108"/>
      <c r="R114" s="108"/>
      <c r="S114" s="108"/>
      <c r="T114" s="108"/>
      <c r="U114" s="108"/>
    </row>
    <row r="115" spans="1:21" s="87" customFormat="1" ht="27.6" customHeight="1" x14ac:dyDescent="0.2">
      <c r="A115" s="94">
        <f t="shared" si="2"/>
        <v>45778</v>
      </c>
      <c r="B115" s="92">
        <v>45778</v>
      </c>
      <c r="C115" s="88" t="s">
        <v>365</v>
      </c>
      <c r="D115" s="81">
        <v>4734</v>
      </c>
      <c r="E115" s="81" t="s">
        <v>6</v>
      </c>
      <c r="F115" s="88" t="s">
        <v>507</v>
      </c>
      <c r="G115" s="98" t="s">
        <v>485</v>
      </c>
      <c r="H115" s="84" t="s">
        <v>513</v>
      </c>
      <c r="I115" s="63" t="s">
        <v>500</v>
      </c>
      <c r="J115" s="63" t="s">
        <v>490</v>
      </c>
      <c r="K115" s="126">
        <v>4734</v>
      </c>
      <c r="L115" s="126" t="s">
        <v>65</v>
      </c>
      <c r="M115" s="126" t="s">
        <v>6</v>
      </c>
      <c r="N115" s="126">
        <v>13</v>
      </c>
      <c r="O115" s="126" t="s">
        <v>65</v>
      </c>
      <c r="P115" s="130"/>
      <c r="Q115" s="108"/>
      <c r="R115" s="108"/>
      <c r="S115" s="108"/>
      <c r="T115" s="108"/>
      <c r="U115" s="108"/>
    </row>
    <row r="116" spans="1:21" s="87" customFormat="1" ht="27.6" customHeight="1" x14ac:dyDescent="0.2">
      <c r="A116" s="94">
        <f t="shared" si="2"/>
        <v>45778</v>
      </c>
      <c r="B116" s="92">
        <v>45778</v>
      </c>
      <c r="C116" s="88" t="s">
        <v>170</v>
      </c>
      <c r="D116" s="81">
        <v>4109</v>
      </c>
      <c r="E116" s="81" t="s">
        <v>167</v>
      </c>
      <c r="F116" s="88" t="s">
        <v>491</v>
      </c>
      <c r="G116" s="30" t="s">
        <v>485</v>
      </c>
      <c r="H116" s="84" t="s">
        <v>506</v>
      </c>
      <c r="I116" s="134" t="s">
        <v>492</v>
      </c>
      <c r="J116" s="134" t="s">
        <v>493</v>
      </c>
      <c r="K116" s="126">
        <v>4109</v>
      </c>
      <c r="L116" s="126" t="s">
        <v>65</v>
      </c>
      <c r="M116" s="126" t="s">
        <v>42</v>
      </c>
      <c r="N116" s="126">
        <v>1</v>
      </c>
      <c r="O116" s="126" t="s">
        <v>65</v>
      </c>
      <c r="P116" s="130"/>
      <c r="Q116" s="108"/>
      <c r="R116" s="108"/>
      <c r="S116" s="108"/>
      <c r="T116" s="108"/>
      <c r="U116" s="108"/>
    </row>
    <row r="117" spans="1:21" s="87" customFormat="1" ht="27.6" customHeight="1" x14ac:dyDescent="0.2">
      <c r="A117" s="94">
        <f t="shared" si="2"/>
        <v>45778</v>
      </c>
      <c r="B117" s="92">
        <v>45778</v>
      </c>
      <c r="C117" s="88" t="s">
        <v>171</v>
      </c>
      <c r="D117" s="81">
        <v>4256</v>
      </c>
      <c r="E117" s="81" t="s">
        <v>167</v>
      </c>
      <c r="F117" s="88" t="s">
        <v>491</v>
      </c>
      <c r="G117" s="30" t="s">
        <v>485</v>
      </c>
      <c r="H117" s="84" t="s">
        <v>506</v>
      </c>
      <c r="I117" s="134" t="s">
        <v>492</v>
      </c>
      <c r="J117" s="134" t="s">
        <v>493</v>
      </c>
      <c r="K117" s="126">
        <v>4256</v>
      </c>
      <c r="L117" s="126" t="s">
        <v>67</v>
      </c>
      <c r="M117" s="126" t="s">
        <v>42</v>
      </c>
      <c r="N117" s="126">
        <v>1</v>
      </c>
      <c r="O117" s="126" t="s">
        <v>67</v>
      </c>
      <c r="P117" s="130"/>
      <c r="Q117" s="108"/>
      <c r="R117" s="108"/>
      <c r="S117" s="108"/>
      <c r="T117" s="108"/>
      <c r="U117" s="108"/>
    </row>
    <row r="118" spans="1:21" s="87" customFormat="1" ht="27.6" customHeight="1" x14ac:dyDescent="0.2">
      <c r="A118" s="94">
        <f t="shared" si="2"/>
        <v>45778</v>
      </c>
      <c r="B118" s="92">
        <v>45778</v>
      </c>
      <c r="C118" s="88" t="s">
        <v>265</v>
      </c>
      <c r="D118" s="81">
        <v>4186</v>
      </c>
      <c r="E118" s="81" t="s">
        <v>169</v>
      </c>
      <c r="F118" s="88" t="s">
        <v>491</v>
      </c>
      <c r="G118" s="30" t="s">
        <v>485</v>
      </c>
      <c r="H118" s="84" t="s">
        <v>506</v>
      </c>
      <c r="I118" s="134" t="s">
        <v>492</v>
      </c>
      <c r="J118" s="134" t="s">
        <v>493</v>
      </c>
      <c r="K118" s="126">
        <v>4186</v>
      </c>
      <c r="L118" s="126" t="s">
        <v>67</v>
      </c>
      <c r="M118" s="126" t="s">
        <v>68</v>
      </c>
      <c r="N118" s="126">
        <v>10</v>
      </c>
      <c r="O118" s="126" t="s">
        <v>67</v>
      </c>
      <c r="P118" s="130"/>
      <c r="Q118" s="108"/>
      <c r="R118" s="108"/>
      <c r="S118" s="108"/>
      <c r="T118" s="108"/>
      <c r="U118" s="108"/>
    </row>
    <row r="119" spans="1:21" s="87" customFormat="1" ht="27.6" customHeight="1" x14ac:dyDescent="0.2">
      <c r="A119" s="94">
        <f t="shared" si="2"/>
        <v>45778</v>
      </c>
      <c r="B119" s="92">
        <v>45778</v>
      </c>
      <c r="C119" s="88" t="s">
        <v>176</v>
      </c>
      <c r="D119" s="81">
        <v>4832</v>
      </c>
      <c r="E119" s="81" t="s">
        <v>169</v>
      </c>
      <c r="F119" s="88" t="s">
        <v>491</v>
      </c>
      <c r="G119" s="30" t="s">
        <v>485</v>
      </c>
      <c r="H119" s="84" t="s">
        <v>506</v>
      </c>
      <c r="I119" s="134" t="s">
        <v>492</v>
      </c>
      <c r="J119" s="134" t="s">
        <v>493</v>
      </c>
      <c r="K119" s="126">
        <v>4832</v>
      </c>
      <c r="L119" s="126" t="s">
        <v>65</v>
      </c>
      <c r="M119" s="126" t="s">
        <v>68</v>
      </c>
      <c r="N119" s="126">
        <v>10</v>
      </c>
      <c r="O119" s="126" t="s">
        <v>65</v>
      </c>
      <c r="P119" s="130"/>
      <c r="Q119" s="108"/>
      <c r="R119" s="108"/>
      <c r="S119" s="108"/>
      <c r="T119" s="108"/>
      <c r="U119" s="108"/>
    </row>
    <row r="120" spans="1:21" s="87" customFormat="1" ht="27.6" customHeight="1" x14ac:dyDescent="0.2">
      <c r="A120" s="94">
        <f t="shared" si="2"/>
        <v>45778</v>
      </c>
      <c r="B120" s="92">
        <v>45778</v>
      </c>
      <c r="C120" s="88" t="s">
        <v>336</v>
      </c>
      <c r="D120" s="81">
        <v>4829</v>
      </c>
      <c r="E120" s="81" t="s">
        <v>169</v>
      </c>
      <c r="F120" s="88" t="s">
        <v>491</v>
      </c>
      <c r="G120" s="30" t="s">
        <v>485</v>
      </c>
      <c r="H120" s="84" t="s">
        <v>506</v>
      </c>
      <c r="I120" s="134" t="s">
        <v>492</v>
      </c>
      <c r="J120" s="134" t="s">
        <v>493</v>
      </c>
      <c r="K120" s="126">
        <v>4829</v>
      </c>
      <c r="L120" s="126" t="s">
        <v>67</v>
      </c>
      <c r="M120" s="126" t="s">
        <v>68</v>
      </c>
      <c r="N120" s="126">
        <v>10</v>
      </c>
      <c r="O120" s="126" t="s">
        <v>67</v>
      </c>
      <c r="P120" s="130"/>
      <c r="Q120" s="108"/>
      <c r="R120" s="108"/>
      <c r="S120" s="108"/>
      <c r="T120" s="108"/>
      <c r="U120" s="108"/>
    </row>
    <row r="121" spans="1:21" s="87" customFormat="1" ht="27.6" customHeight="1" x14ac:dyDescent="0.2">
      <c r="A121" s="94">
        <f t="shared" si="2"/>
        <v>45778</v>
      </c>
      <c r="B121" s="92">
        <v>45778</v>
      </c>
      <c r="C121" s="88" t="s">
        <v>478</v>
      </c>
      <c r="D121" s="81">
        <v>4092</v>
      </c>
      <c r="E121" s="81" t="s">
        <v>169</v>
      </c>
      <c r="F121" s="88" t="s">
        <v>491</v>
      </c>
      <c r="G121" s="30" t="s">
        <v>485</v>
      </c>
      <c r="H121" s="84" t="s">
        <v>506</v>
      </c>
      <c r="I121" s="134" t="s">
        <v>492</v>
      </c>
      <c r="J121" s="134" t="s">
        <v>493</v>
      </c>
      <c r="K121" s="126">
        <v>4092</v>
      </c>
      <c r="L121" s="126" t="s">
        <v>65</v>
      </c>
      <c r="M121" s="126" t="s">
        <v>68</v>
      </c>
      <c r="N121" s="126">
        <v>10</v>
      </c>
      <c r="O121" s="126" t="s">
        <v>67</v>
      </c>
      <c r="P121" s="130"/>
      <c r="Q121" s="108"/>
      <c r="R121" s="108"/>
      <c r="S121" s="108"/>
      <c r="T121" s="108"/>
      <c r="U121" s="108"/>
    </row>
    <row r="122" spans="1:21" s="87" customFormat="1" ht="27.6" customHeight="1" x14ac:dyDescent="0.2">
      <c r="A122" s="94">
        <f t="shared" si="2"/>
        <v>45778</v>
      </c>
      <c r="B122" s="92">
        <v>45778</v>
      </c>
      <c r="C122" s="88" t="s">
        <v>479</v>
      </c>
      <c r="D122" s="81">
        <v>4232</v>
      </c>
      <c r="E122" s="81" t="s">
        <v>167</v>
      </c>
      <c r="F122" s="88" t="s">
        <v>491</v>
      </c>
      <c r="G122" s="30" t="s">
        <v>485</v>
      </c>
      <c r="H122" s="84" t="s">
        <v>506</v>
      </c>
      <c r="I122" s="134" t="s">
        <v>492</v>
      </c>
      <c r="J122" s="134" t="s">
        <v>493</v>
      </c>
      <c r="K122" s="126">
        <v>4232</v>
      </c>
      <c r="L122" s="126" t="s">
        <v>67</v>
      </c>
      <c r="M122" s="126" t="s">
        <v>4</v>
      </c>
      <c r="N122" s="126">
        <v>4</v>
      </c>
      <c r="O122" s="126" t="s">
        <v>67</v>
      </c>
      <c r="P122" s="130"/>
      <c r="Q122" s="108"/>
      <c r="R122" s="108"/>
      <c r="S122" s="108"/>
      <c r="T122" s="108"/>
      <c r="U122" s="108"/>
    </row>
    <row r="123" spans="1:21" s="87" customFormat="1" ht="27.6" customHeight="1" x14ac:dyDescent="0.2">
      <c r="A123" s="94">
        <f t="shared" si="2"/>
        <v>45778</v>
      </c>
      <c r="B123" s="92">
        <v>45778</v>
      </c>
      <c r="C123" s="88" t="s">
        <v>190</v>
      </c>
      <c r="D123" s="81">
        <v>3982</v>
      </c>
      <c r="E123" s="81" t="s">
        <v>167</v>
      </c>
      <c r="F123" s="88" t="s">
        <v>491</v>
      </c>
      <c r="G123" s="30" t="s">
        <v>485</v>
      </c>
      <c r="H123" s="84" t="s">
        <v>506</v>
      </c>
      <c r="I123" s="134" t="s">
        <v>492</v>
      </c>
      <c r="J123" s="134" t="s">
        <v>493</v>
      </c>
      <c r="K123" s="126">
        <v>3982</v>
      </c>
      <c r="L123" s="126" t="s">
        <v>65</v>
      </c>
      <c r="M123" s="126" t="s">
        <v>4</v>
      </c>
      <c r="N123" s="126">
        <v>4</v>
      </c>
      <c r="O123" s="126" t="s">
        <v>65</v>
      </c>
      <c r="P123" s="130"/>
      <c r="Q123" s="108"/>
      <c r="R123" s="108"/>
      <c r="S123" s="108"/>
      <c r="T123" s="108"/>
      <c r="U123" s="108"/>
    </row>
    <row r="124" spans="1:21" s="87" customFormat="1" ht="27.6" customHeight="1" x14ac:dyDescent="0.2">
      <c r="A124" s="94">
        <f t="shared" si="2"/>
        <v>45778</v>
      </c>
      <c r="B124" s="92">
        <v>45778</v>
      </c>
      <c r="C124" s="88" t="s">
        <v>218</v>
      </c>
      <c r="D124" s="81">
        <v>4183</v>
      </c>
      <c r="E124" s="81" t="s">
        <v>167</v>
      </c>
      <c r="F124" s="88" t="s">
        <v>491</v>
      </c>
      <c r="G124" s="30" t="s">
        <v>485</v>
      </c>
      <c r="H124" s="84" t="s">
        <v>506</v>
      </c>
      <c r="I124" s="134" t="s">
        <v>492</v>
      </c>
      <c r="J124" s="134" t="s">
        <v>493</v>
      </c>
      <c r="K124" s="126">
        <v>4183</v>
      </c>
      <c r="L124" s="126" t="s">
        <v>67</v>
      </c>
      <c r="M124" s="126" t="s">
        <v>4</v>
      </c>
      <c r="N124" s="126">
        <v>4</v>
      </c>
      <c r="O124" s="126" t="s">
        <v>67</v>
      </c>
      <c r="P124" s="130"/>
      <c r="Q124" s="108"/>
      <c r="R124" s="108"/>
      <c r="S124" s="108"/>
      <c r="T124" s="108"/>
      <c r="U124" s="108"/>
    </row>
    <row r="125" spans="1:21" s="87" customFormat="1" ht="27.6" customHeight="1" x14ac:dyDescent="0.2">
      <c r="A125" s="94">
        <f t="shared" si="2"/>
        <v>45778</v>
      </c>
      <c r="B125" s="92">
        <v>45778</v>
      </c>
      <c r="C125" s="88" t="s">
        <v>362</v>
      </c>
      <c r="D125" s="81">
        <v>4045</v>
      </c>
      <c r="E125" s="81" t="s">
        <v>167</v>
      </c>
      <c r="F125" s="88" t="s">
        <v>533</v>
      </c>
      <c r="G125" s="30" t="s">
        <v>485</v>
      </c>
      <c r="H125" s="84" t="s">
        <v>506</v>
      </c>
      <c r="I125" s="134" t="s">
        <v>492</v>
      </c>
      <c r="J125" s="134" t="s">
        <v>493</v>
      </c>
      <c r="K125" s="126">
        <v>4045</v>
      </c>
      <c r="L125" s="126" t="s">
        <v>65</v>
      </c>
      <c r="M125" s="126" t="s">
        <v>4</v>
      </c>
      <c r="N125" s="126">
        <v>4</v>
      </c>
      <c r="O125" s="126" t="s">
        <v>65</v>
      </c>
      <c r="P125" s="130"/>
      <c r="Q125" s="108"/>
      <c r="R125" s="108"/>
      <c r="S125" s="108"/>
      <c r="T125" s="108"/>
      <c r="U125" s="108"/>
    </row>
    <row r="126" spans="1:21" s="87" customFormat="1" ht="27.6" customHeight="1" x14ac:dyDescent="0.2">
      <c r="A126" s="94">
        <f t="shared" si="2"/>
        <v>45778</v>
      </c>
      <c r="B126" s="92">
        <v>45778</v>
      </c>
      <c r="C126" s="88" t="s">
        <v>362</v>
      </c>
      <c r="D126" s="81">
        <v>4045</v>
      </c>
      <c r="E126" s="81" t="s">
        <v>167</v>
      </c>
      <c r="F126" s="88" t="s">
        <v>533</v>
      </c>
      <c r="G126" s="30" t="s">
        <v>485</v>
      </c>
      <c r="H126" s="84" t="s">
        <v>499</v>
      </c>
      <c r="I126" s="134" t="s">
        <v>497</v>
      </c>
      <c r="J126" s="134" t="s">
        <v>498</v>
      </c>
      <c r="K126" s="126">
        <v>3969</v>
      </c>
      <c r="L126" s="126" t="s">
        <v>65</v>
      </c>
      <c r="M126" s="126" t="s">
        <v>193</v>
      </c>
      <c r="N126" s="126">
        <v>7</v>
      </c>
      <c r="O126" s="126" t="s">
        <v>65</v>
      </c>
      <c r="P126" s="130"/>
      <c r="Q126" s="108"/>
      <c r="R126" s="108"/>
      <c r="S126" s="108"/>
      <c r="T126" s="108"/>
      <c r="U126" s="108"/>
    </row>
    <row r="127" spans="1:21" s="87" customFormat="1" ht="27.6" customHeight="1" x14ac:dyDescent="0.2">
      <c r="A127" s="94">
        <f t="shared" si="2"/>
        <v>45778</v>
      </c>
      <c r="B127" s="92">
        <v>45778</v>
      </c>
      <c r="C127" s="88" t="s">
        <v>205</v>
      </c>
      <c r="D127" s="81">
        <v>3978</v>
      </c>
      <c r="E127" s="81" t="s">
        <v>167</v>
      </c>
      <c r="F127" s="88" t="s">
        <v>491</v>
      </c>
      <c r="G127" s="30" t="s">
        <v>485</v>
      </c>
      <c r="H127" s="84" t="s">
        <v>506</v>
      </c>
      <c r="I127" s="134" t="s">
        <v>492</v>
      </c>
      <c r="J127" s="134" t="s">
        <v>493</v>
      </c>
      <c r="K127" s="126">
        <v>3978</v>
      </c>
      <c r="L127" s="126" t="s">
        <v>65</v>
      </c>
      <c r="M127" s="126" t="s">
        <v>4</v>
      </c>
      <c r="N127" s="126">
        <v>4</v>
      </c>
      <c r="O127" s="126" t="s">
        <v>67</v>
      </c>
      <c r="P127" s="130"/>
      <c r="Q127" s="108"/>
      <c r="R127" s="108"/>
      <c r="S127" s="108"/>
      <c r="T127" s="108"/>
      <c r="U127" s="108"/>
    </row>
    <row r="128" spans="1:21" s="87" customFormat="1" ht="27.6" customHeight="1" x14ac:dyDescent="0.2">
      <c r="A128" s="94">
        <f t="shared" si="2"/>
        <v>45778</v>
      </c>
      <c r="B128" s="92">
        <v>45778</v>
      </c>
      <c r="C128" s="88" t="s">
        <v>534</v>
      </c>
      <c r="D128" s="81">
        <v>4251</v>
      </c>
      <c r="E128" s="81" t="s">
        <v>169</v>
      </c>
      <c r="F128" s="88" t="s">
        <v>491</v>
      </c>
      <c r="G128" s="30" t="s">
        <v>485</v>
      </c>
      <c r="H128" s="99" t="s">
        <v>506</v>
      </c>
      <c r="I128" s="63" t="s">
        <v>492</v>
      </c>
      <c r="J128" s="63" t="s">
        <v>493</v>
      </c>
      <c r="K128" s="126">
        <v>4251</v>
      </c>
      <c r="L128" s="126" t="s">
        <v>67</v>
      </c>
      <c r="M128" s="126" t="s">
        <v>68</v>
      </c>
      <c r="N128" s="126">
        <v>10</v>
      </c>
      <c r="O128" s="126" t="s">
        <v>67</v>
      </c>
      <c r="P128" s="130"/>
      <c r="Q128" s="108"/>
      <c r="R128" s="108"/>
      <c r="S128" s="108"/>
      <c r="T128" s="108"/>
      <c r="U128" s="108"/>
    </row>
    <row r="129" spans="1:21" s="87" customFormat="1" ht="27.6" customHeight="1" x14ac:dyDescent="0.2">
      <c r="A129" s="94">
        <f t="shared" si="2"/>
        <v>45778</v>
      </c>
      <c r="B129" s="92">
        <v>45778</v>
      </c>
      <c r="C129" s="88" t="s">
        <v>535</v>
      </c>
      <c r="D129" s="81">
        <v>4316</v>
      </c>
      <c r="E129" s="81" t="s">
        <v>169</v>
      </c>
      <c r="F129" s="88" t="s">
        <v>491</v>
      </c>
      <c r="G129" s="30" t="s">
        <v>485</v>
      </c>
      <c r="H129" s="99" t="s">
        <v>506</v>
      </c>
      <c r="I129" s="63" t="s">
        <v>492</v>
      </c>
      <c r="J129" s="63" t="s">
        <v>493</v>
      </c>
      <c r="K129" s="126">
        <v>4316</v>
      </c>
      <c r="L129" s="126" t="s">
        <v>67</v>
      </c>
      <c r="M129" s="126" t="s">
        <v>68</v>
      </c>
      <c r="N129" s="126">
        <v>10</v>
      </c>
      <c r="O129" s="126" t="s">
        <v>67</v>
      </c>
      <c r="P129" s="130"/>
      <c r="Q129" s="108"/>
      <c r="R129" s="108"/>
      <c r="S129" s="108"/>
      <c r="T129" s="108"/>
      <c r="U129" s="108"/>
    </row>
    <row r="130" spans="1:21" s="87" customFormat="1" ht="27.6" customHeight="1" x14ac:dyDescent="0.2">
      <c r="A130" s="94">
        <f t="shared" si="2"/>
        <v>45778</v>
      </c>
      <c r="B130" s="92">
        <v>45778</v>
      </c>
      <c r="C130" s="88" t="s">
        <v>397</v>
      </c>
      <c r="D130" s="81">
        <v>4097</v>
      </c>
      <c r="E130" s="82" t="s">
        <v>169</v>
      </c>
      <c r="F130" s="88" t="s">
        <v>491</v>
      </c>
      <c r="G130" s="30" t="s">
        <v>485</v>
      </c>
      <c r="H130" s="84" t="s">
        <v>506</v>
      </c>
      <c r="I130" s="63" t="s">
        <v>492</v>
      </c>
      <c r="J130" s="63" t="s">
        <v>493</v>
      </c>
      <c r="K130" s="126">
        <v>4097</v>
      </c>
      <c r="L130" s="126" t="str">
        <f>VLOOKUP($K130,sitelist!$A:$O,15,FALSE)</f>
        <v>Yes</v>
      </c>
      <c r="M130" s="126" t="str">
        <f>VLOOKUP($K130,sitelist!$A:$O,11,FALSE)</f>
        <v>South East</v>
      </c>
      <c r="N130" s="126">
        <f>VLOOKUP($K130,sitelist!$A:$O,12,FALSE)</f>
        <v>10</v>
      </c>
      <c r="O130" s="126" t="str">
        <f>VLOOKUP($K130,sitelist!$A:$O,13,FALSE)</f>
        <v>Yes</v>
      </c>
      <c r="P130" s="130"/>
      <c r="Q130" s="108"/>
      <c r="R130" s="108"/>
      <c r="S130" s="108"/>
      <c r="T130" s="108"/>
      <c r="U130" s="108"/>
    </row>
    <row r="131" spans="1:21" s="87" customFormat="1" ht="27.6" customHeight="1" x14ac:dyDescent="0.2">
      <c r="A131" s="94">
        <f t="shared" si="2"/>
        <v>45778</v>
      </c>
      <c r="B131" s="92">
        <v>45778</v>
      </c>
      <c r="C131" s="88" t="s">
        <v>397</v>
      </c>
      <c r="D131" s="81">
        <v>4097</v>
      </c>
      <c r="E131" s="81" t="s">
        <v>169</v>
      </c>
      <c r="F131" s="88" t="s">
        <v>491</v>
      </c>
      <c r="G131" s="98" t="s">
        <v>485</v>
      </c>
      <c r="H131" s="84" t="s">
        <v>509</v>
      </c>
      <c r="I131" s="134" t="s">
        <v>503</v>
      </c>
      <c r="J131" s="134" t="s">
        <v>487</v>
      </c>
      <c r="K131" s="126">
        <v>4097</v>
      </c>
      <c r="L131" s="126" t="s">
        <v>65</v>
      </c>
      <c r="M131" s="126" t="s">
        <v>68</v>
      </c>
      <c r="N131" s="126">
        <v>10</v>
      </c>
      <c r="O131" s="126" t="s">
        <v>65</v>
      </c>
      <c r="P131" s="133" t="s">
        <v>551</v>
      </c>
      <c r="Q131" s="108"/>
      <c r="R131" s="108"/>
      <c r="S131" s="108"/>
      <c r="T131" s="108"/>
      <c r="U131" s="108"/>
    </row>
    <row r="132" spans="1:21" s="87" customFormat="1" ht="27.6" customHeight="1" x14ac:dyDescent="0.2">
      <c r="A132" s="94">
        <f t="shared" si="2"/>
        <v>45778</v>
      </c>
      <c r="B132" s="92">
        <v>45778</v>
      </c>
      <c r="C132" s="88" t="s">
        <v>209</v>
      </c>
      <c r="D132" s="81">
        <v>4098</v>
      </c>
      <c r="E132" s="82" t="s">
        <v>169</v>
      </c>
      <c r="F132" s="88" t="s">
        <v>491</v>
      </c>
      <c r="G132" s="30" t="s">
        <v>485</v>
      </c>
      <c r="H132" s="84" t="s">
        <v>506</v>
      </c>
      <c r="I132" s="63" t="s">
        <v>492</v>
      </c>
      <c r="J132" s="63" t="s">
        <v>493</v>
      </c>
      <c r="K132" s="126">
        <v>4098</v>
      </c>
      <c r="L132" s="126" t="s">
        <v>67</v>
      </c>
      <c r="M132" s="126" t="str">
        <f>VLOOKUP($K132,sitelist!$A:$O,11,FALSE)</f>
        <v>South East</v>
      </c>
      <c r="N132" s="126">
        <f>VLOOKUP($K132,sitelist!$A:$O,12,FALSE)</f>
        <v>10</v>
      </c>
      <c r="O132" s="126" t="s">
        <v>67</v>
      </c>
      <c r="P132" s="130"/>
      <c r="Q132" s="108"/>
      <c r="R132" s="108"/>
      <c r="S132" s="108"/>
      <c r="T132" s="108"/>
      <c r="U132" s="108"/>
    </row>
    <row r="133" spans="1:21" s="87" customFormat="1" ht="27.6" customHeight="1" x14ac:dyDescent="0.2">
      <c r="A133" s="94">
        <f t="shared" si="2"/>
        <v>45778</v>
      </c>
      <c r="B133" s="92">
        <v>45778</v>
      </c>
      <c r="C133" s="88" t="s">
        <v>399</v>
      </c>
      <c r="D133" s="81">
        <v>4100</v>
      </c>
      <c r="E133" s="82" t="s">
        <v>169</v>
      </c>
      <c r="F133" s="88" t="s">
        <v>491</v>
      </c>
      <c r="G133" s="30" t="s">
        <v>485</v>
      </c>
      <c r="H133" s="84" t="s">
        <v>506</v>
      </c>
      <c r="I133" s="63" t="s">
        <v>492</v>
      </c>
      <c r="J133" s="63" t="s">
        <v>493</v>
      </c>
      <c r="K133" s="126">
        <v>4100</v>
      </c>
      <c r="L133" s="126" t="s">
        <v>67</v>
      </c>
      <c r="M133" s="126" t="str">
        <f>VLOOKUP($K133,sitelist!$A:$O,11,FALSE)</f>
        <v>South East</v>
      </c>
      <c r="N133" s="126">
        <f>VLOOKUP($K133,sitelist!$A:$O,12,FALSE)</f>
        <v>10</v>
      </c>
      <c r="O133" s="126" t="s">
        <v>67</v>
      </c>
      <c r="P133" s="130"/>
      <c r="Q133" s="108"/>
      <c r="R133" s="108"/>
      <c r="S133" s="108"/>
      <c r="T133" s="108"/>
      <c r="U133" s="108"/>
    </row>
    <row r="134" spans="1:21" s="87" customFormat="1" ht="27.6" customHeight="1" x14ac:dyDescent="0.2">
      <c r="A134" s="94">
        <f t="shared" si="2"/>
        <v>45778</v>
      </c>
      <c r="B134" s="92">
        <v>45778</v>
      </c>
      <c r="C134" s="88" t="s">
        <v>210</v>
      </c>
      <c r="D134" s="81">
        <v>4099</v>
      </c>
      <c r="E134" s="82" t="s">
        <v>169</v>
      </c>
      <c r="F134" s="88" t="s">
        <v>491</v>
      </c>
      <c r="G134" s="30" t="s">
        <v>485</v>
      </c>
      <c r="H134" s="84" t="s">
        <v>506</v>
      </c>
      <c r="I134" s="63" t="s">
        <v>492</v>
      </c>
      <c r="J134" s="63" t="s">
        <v>493</v>
      </c>
      <c r="K134" s="126">
        <v>4099</v>
      </c>
      <c r="L134" s="126" t="s">
        <v>65</v>
      </c>
      <c r="M134" s="126" t="str">
        <f>VLOOKUP($K134,sitelist!$A:$O,11,FALSE)</f>
        <v>South East</v>
      </c>
      <c r="N134" s="126">
        <f>VLOOKUP($K134,sitelist!$A:$O,12,FALSE)</f>
        <v>10</v>
      </c>
      <c r="O134" s="126" t="s">
        <v>65</v>
      </c>
      <c r="P134" s="130"/>
      <c r="Q134" s="108"/>
      <c r="R134" s="108"/>
      <c r="S134" s="108"/>
      <c r="T134" s="108"/>
      <c r="U134" s="108"/>
    </row>
    <row r="135" spans="1:21" s="87" customFormat="1" ht="27.6" customHeight="1" x14ac:dyDescent="0.2">
      <c r="A135" s="94">
        <f t="shared" si="2"/>
        <v>45778</v>
      </c>
      <c r="B135" s="92">
        <v>45778</v>
      </c>
      <c r="C135" s="88" t="s">
        <v>210</v>
      </c>
      <c r="D135" s="81">
        <v>4099</v>
      </c>
      <c r="E135" s="81" t="s">
        <v>169</v>
      </c>
      <c r="F135" s="88" t="s">
        <v>491</v>
      </c>
      <c r="G135" s="30" t="s">
        <v>485</v>
      </c>
      <c r="H135" s="84" t="s">
        <v>509</v>
      </c>
      <c r="I135" s="134" t="s">
        <v>503</v>
      </c>
      <c r="J135" s="134" t="s">
        <v>487</v>
      </c>
      <c r="K135" s="126">
        <v>4099</v>
      </c>
      <c r="L135" s="126" t="s">
        <v>65</v>
      </c>
      <c r="M135" s="126" t="s">
        <v>68</v>
      </c>
      <c r="N135" s="126">
        <v>10</v>
      </c>
      <c r="O135" s="126" t="s">
        <v>65</v>
      </c>
      <c r="P135" s="133" t="s">
        <v>551</v>
      </c>
      <c r="Q135" s="108"/>
      <c r="R135" s="108"/>
      <c r="S135" s="108"/>
      <c r="T135" s="108"/>
      <c r="U135" s="108"/>
    </row>
    <row r="136" spans="1:21" s="87" customFormat="1" ht="27.6" customHeight="1" x14ac:dyDescent="0.2">
      <c r="A136" s="94">
        <f t="shared" si="2"/>
        <v>45778</v>
      </c>
      <c r="B136" s="92">
        <v>45778</v>
      </c>
      <c r="C136" s="88" t="s">
        <v>454</v>
      </c>
      <c r="D136" s="81">
        <v>4857</v>
      </c>
      <c r="E136" s="81" t="s">
        <v>192</v>
      </c>
      <c r="F136" s="88" t="s">
        <v>491</v>
      </c>
      <c r="G136" s="30" t="s">
        <v>485</v>
      </c>
      <c r="H136" s="84" t="s">
        <v>506</v>
      </c>
      <c r="I136" s="63" t="s">
        <v>492</v>
      </c>
      <c r="J136" s="63" t="s">
        <v>493</v>
      </c>
      <c r="K136" s="126">
        <v>4857</v>
      </c>
      <c r="L136" s="126" t="s">
        <v>65</v>
      </c>
      <c r="M136" s="126" t="s">
        <v>193</v>
      </c>
      <c r="N136" s="126">
        <v>7</v>
      </c>
      <c r="O136" s="126" t="s">
        <v>65</v>
      </c>
      <c r="P136" s="135"/>
      <c r="Q136" s="121"/>
      <c r="R136" s="108"/>
      <c r="S136" s="108"/>
      <c r="T136" s="108"/>
      <c r="U136" s="108"/>
    </row>
    <row r="137" spans="1:21" s="87" customFormat="1" ht="27.6" customHeight="1" x14ac:dyDescent="0.2">
      <c r="A137" s="94">
        <f t="shared" si="2"/>
        <v>45778</v>
      </c>
      <c r="B137" s="92">
        <v>45778</v>
      </c>
      <c r="C137" s="88" t="s">
        <v>230</v>
      </c>
      <c r="D137" s="81">
        <v>4864</v>
      </c>
      <c r="E137" s="81" t="s">
        <v>192</v>
      </c>
      <c r="F137" s="88" t="s">
        <v>491</v>
      </c>
      <c r="G137" s="30" t="s">
        <v>485</v>
      </c>
      <c r="H137" s="84" t="s">
        <v>506</v>
      </c>
      <c r="I137" s="63" t="s">
        <v>492</v>
      </c>
      <c r="J137" s="63" t="s">
        <v>493</v>
      </c>
      <c r="K137" s="126">
        <v>4864</v>
      </c>
      <c r="L137" s="126" t="s">
        <v>65</v>
      </c>
      <c r="M137" s="126" t="s">
        <v>193</v>
      </c>
      <c r="N137" s="126">
        <v>7</v>
      </c>
      <c r="O137" s="126" t="s">
        <v>67</v>
      </c>
      <c r="P137" s="135"/>
      <c r="Q137" s="121"/>
      <c r="R137" s="108"/>
      <c r="S137" s="108"/>
      <c r="T137" s="108"/>
      <c r="U137" s="108"/>
    </row>
    <row r="138" spans="1:21" s="87" customFormat="1" ht="27.6" customHeight="1" x14ac:dyDescent="0.2">
      <c r="A138" s="94">
        <f t="shared" si="2"/>
        <v>45778</v>
      </c>
      <c r="B138" s="92">
        <v>45778</v>
      </c>
      <c r="C138" s="88" t="s">
        <v>195</v>
      </c>
      <c r="D138" s="81">
        <v>4377</v>
      </c>
      <c r="E138" s="81" t="s">
        <v>192</v>
      </c>
      <c r="F138" s="83" t="s">
        <v>484</v>
      </c>
      <c r="G138" s="30" t="s">
        <v>485</v>
      </c>
      <c r="H138" s="84" t="s">
        <v>514</v>
      </c>
      <c r="I138" s="63" t="s">
        <v>489</v>
      </c>
      <c r="J138" s="63" t="s">
        <v>490</v>
      </c>
      <c r="K138" s="126">
        <v>4377</v>
      </c>
      <c r="L138" s="126" t="s">
        <v>67</v>
      </c>
      <c r="M138" s="126" t="s">
        <v>3</v>
      </c>
      <c r="N138" s="126">
        <v>2</v>
      </c>
      <c r="O138" s="126" t="s">
        <v>67</v>
      </c>
      <c r="P138" s="135"/>
      <c r="Q138" s="121"/>
      <c r="R138" s="108"/>
      <c r="S138" s="108"/>
      <c r="T138" s="108"/>
      <c r="U138" s="108"/>
    </row>
    <row r="139" spans="1:21" s="87" customFormat="1" ht="27.6" customHeight="1" x14ac:dyDescent="0.2">
      <c r="A139" s="94">
        <f t="shared" si="2"/>
        <v>45778</v>
      </c>
      <c r="B139" s="92">
        <v>45778</v>
      </c>
      <c r="C139" s="88" t="s">
        <v>19</v>
      </c>
      <c r="D139" s="81">
        <v>4248</v>
      </c>
      <c r="E139" s="81" t="s">
        <v>69</v>
      </c>
      <c r="F139" s="83" t="s">
        <v>484</v>
      </c>
      <c r="G139" s="30" t="s">
        <v>485</v>
      </c>
      <c r="H139" s="84" t="s">
        <v>514</v>
      </c>
      <c r="I139" s="63" t="s">
        <v>489</v>
      </c>
      <c r="J139" s="63" t="s">
        <v>490</v>
      </c>
      <c r="K139" s="126">
        <v>4248</v>
      </c>
      <c r="L139" s="126" t="s">
        <v>67</v>
      </c>
      <c r="M139" s="126" t="s">
        <v>69</v>
      </c>
      <c r="N139" s="126">
        <v>14</v>
      </c>
      <c r="O139" s="126" t="s">
        <v>67</v>
      </c>
      <c r="P139" s="130"/>
      <c r="Q139" s="121"/>
      <c r="R139" s="108"/>
      <c r="S139" s="108"/>
      <c r="T139" s="108"/>
      <c r="U139" s="108"/>
    </row>
    <row r="140" spans="1:21" s="87" customFormat="1" ht="24.95" customHeight="1" x14ac:dyDescent="0.2">
      <c r="A140" s="94">
        <f t="shared" si="2"/>
        <v>45748</v>
      </c>
      <c r="B140" s="92">
        <v>45748</v>
      </c>
      <c r="C140" s="88" t="s">
        <v>535</v>
      </c>
      <c r="D140" s="81">
        <v>4316</v>
      </c>
      <c r="E140" s="81" t="s">
        <v>169</v>
      </c>
      <c r="F140" s="88" t="s">
        <v>545</v>
      </c>
      <c r="G140" s="30" t="s">
        <v>64</v>
      </c>
      <c r="H140" s="84" t="s">
        <v>506</v>
      </c>
      <c r="I140" s="63" t="s">
        <v>492</v>
      </c>
      <c r="J140" s="63" t="s">
        <v>493</v>
      </c>
      <c r="K140" s="126">
        <v>4316</v>
      </c>
      <c r="L140" s="126" t="s">
        <v>67</v>
      </c>
      <c r="M140" s="126" t="s">
        <v>68</v>
      </c>
      <c r="N140" s="126">
        <v>10</v>
      </c>
      <c r="O140" s="126" t="s">
        <v>67</v>
      </c>
      <c r="P140" s="130"/>
      <c r="Q140" s="108"/>
      <c r="R140" s="108"/>
      <c r="S140" s="108"/>
      <c r="T140" s="108"/>
      <c r="U140" s="108"/>
    </row>
    <row r="141" spans="1:21" s="87" customFormat="1" ht="24.95" customHeight="1" x14ac:dyDescent="0.2">
      <c r="A141" s="94">
        <f t="shared" si="2"/>
        <v>45748</v>
      </c>
      <c r="B141" s="97">
        <v>45748</v>
      </c>
      <c r="C141" s="88" t="s">
        <v>397</v>
      </c>
      <c r="D141" s="81">
        <v>4097</v>
      </c>
      <c r="E141" s="82" t="s">
        <v>169</v>
      </c>
      <c r="F141" s="88" t="s">
        <v>496</v>
      </c>
      <c r="G141" s="98" t="s">
        <v>64</v>
      </c>
      <c r="H141" s="99" t="s">
        <v>509</v>
      </c>
      <c r="I141" s="63" t="s">
        <v>503</v>
      </c>
      <c r="J141" s="63" t="s">
        <v>487</v>
      </c>
      <c r="K141" s="126">
        <v>4097</v>
      </c>
      <c r="L141" s="126" t="str">
        <f>VLOOKUP($K141,sitelist!$A:$O,15,FALSE)</f>
        <v>Yes</v>
      </c>
      <c r="M141" s="126" t="str">
        <f>VLOOKUP($K141,sitelist!$A:$O,11,FALSE)</f>
        <v>South East</v>
      </c>
      <c r="N141" s="126">
        <f>VLOOKUP($K141,sitelist!$A:$O,12,FALSE)</f>
        <v>10</v>
      </c>
      <c r="O141" s="126" t="str">
        <f>VLOOKUP($K141,sitelist!$A:$O,13,FALSE)</f>
        <v>Yes</v>
      </c>
      <c r="P141" s="130"/>
      <c r="Q141" s="108"/>
      <c r="R141" s="108"/>
      <c r="S141" s="108"/>
      <c r="T141" s="108"/>
      <c r="U141" s="108"/>
    </row>
    <row r="142" spans="1:21" s="87" customFormat="1" ht="24.95" customHeight="1" x14ac:dyDescent="0.2">
      <c r="A142" s="94">
        <f t="shared" si="2"/>
        <v>45748</v>
      </c>
      <c r="B142" s="97">
        <v>45748</v>
      </c>
      <c r="C142" s="88" t="s">
        <v>209</v>
      </c>
      <c r="D142" s="81">
        <v>4098</v>
      </c>
      <c r="E142" s="82" t="s">
        <v>169</v>
      </c>
      <c r="F142" s="88" t="s">
        <v>496</v>
      </c>
      <c r="G142" s="98" t="s">
        <v>64</v>
      </c>
      <c r="H142" s="99" t="s">
        <v>509</v>
      </c>
      <c r="I142" s="63" t="s">
        <v>503</v>
      </c>
      <c r="J142" s="63" t="s">
        <v>487</v>
      </c>
      <c r="K142" s="126">
        <v>4098</v>
      </c>
      <c r="L142" s="126" t="s">
        <v>67</v>
      </c>
      <c r="M142" s="126" t="str">
        <f>VLOOKUP($K142,sitelist!$A:$O,11,FALSE)</f>
        <v>South East</v>
      </c>
      <c r="N142" s="126">
        <f>VLOOKUP($K142,sitelist!$A:$O,12,FALSE)</f>
        <v>10</v>
      </c>
      <c r="O142" s="126" t="s">
        <v>67</v>
      </c>
      <c r="P142" s="130"/>
      <c r="Q142" s="108"/>
      <c r="R142" s="108"/>
      <c r="S142" s="108"/>
      <c r="T142" s="108"/>
      <c r="U142" s="108"/>
    </row>
    <row r="143" spans="1:21" s="87" customFormat="1" ht="24.95" customHeight="1" x14ac:dyDescent="0.2">
      <c r="A143" s="94">
        <f t="shared" si="2"/>
        <v>45748</v>
      </c>
      <c r="B143" s="97">
        <v>45748</v>
      </c>
      <c r="C143" s="88" t="s">
        <v>399</v>
      </c>
      <c r="D143" s="81">
        <v>4100</v>
      </c>
      <c r="E143" s="82" t="s">
        <v>169</v>
      </c>
      <c r="F143" s="88" t="s">
        <v>496</v>
      </c>
      <c r="G143" s="98" t="s">
        <v>64</v>
      </c>
      <c r="H143" s="99" t="s">
        <v>509</v>
      </c>
      <c r="I143" s="63" t="s">
        <v>503</v>
      </c>
      <c r="J143" s="63" t="s">
        <v>487</v>
      </c>
      <c r="K143" s="126">
        <v>4100</v>
      </c>
      <c r="L143" s="126" t="s">
        <v>67</v>
      </c>
      <c r="M143" s="126" t="str">
        <f>VLOOKUP($K143,sitelist!$A:$O,11,FALSE)</f>
        <v>South East</v>
      </c>
      <c r="N143" s="126">
        <f>VLOOKUP($K143,sitelist!$A:$O,12,FALSE)</f>
        <v>10</v>
      </c>
      <c r="O143" s="126" t="s">
        <v>67</v>
      </c>
      <c r="P143" s="130"/>
      <c r="Q143" s="108"/>
      <c r="R143" s="108"/>
      <c r="S143" s="108"/>
      <c r="T143" s="108"/>
      <c r="U143" s="108"/>
    </row>
    <row r="144" spans="1:21" s="87" customFormat="1" ht="24.95" customHeight="1" x14ac:dyDescent="0.2">
      <c r="A144" s="94">
        <f t="shared" si="2"/>
        <v>45748</v>
      </c>
      <c r="B144" s="92">
        <v>45748</v>
      </c>
      <c r="C144" s="88" t="s">
        <v>397</v>
      </c>
      <c r="D144" s="81">
        <v>4097</v>
      </c>
      <c r="E144" s="82" t="s">
        <v>169</v>
      </c>
      <c r="F144" s="88" t="s">
        <v>530</v>
      </c>
      <c r="G144" s="30" t="s">
        <v>485</v>
      </c>
      <c r="H144" s="84" t="s">
        <v>506</v>
      </c>
      <c r="I144" s="63" t="s">
        <v>492</v>
      </c>
      <c r="J144" s="63" t="s">
        <v>493</v>
      </c>
      <c r="K144" s="126">
        <v>4097</v>
      </c>
      <c r="L144" s="126" t="str">
        <f>VLOOKUP($K144,sitelist!$A:$O,15,FALSE)</f>
        <v>Yes</v>
      </c>
      <c r="M144" s="126" t="str">
        <f>VLOOKUP($K144,sitelist!$A:$O,11,FALSE)</f>
        <v>South East</v>
      </c>
      <c r="N144" s="126">
        <f>VLOOKUP($K144,sitelist!$A:$O,12,FALSE)</f>
        <v>10</v>
      </c>
      <c r="O144" s="126" t="str">
        <f>VLOOKUP($K144,sitelist!$A:$O,13,FALSE)</f>
        <v>Yes</v>
      </c>
      <c r="P144" s="130"/>
      <c r="Q144" s="108"/>
      <c r="R144" s="108"/>
      <c r="S144" s="108"/>
      <c r="T144" s="108"/>
      <c r="U144" s="108"/>
    </row>
    <row r="145" spans="1:21" s="87" customFormat="1" ht="24.95" customHeight="1" x14ac:dyDescent="0.2">
      <c r="A145" s="94">
        <f t="shared" si="2"/>
        <v>45748</v>
      </c>
      <c r="B145" s="92">
        <v>45748</v>
      </c>
      <c r="C145" s="88" t="s">
        <v>209</v>
      </c>
      <c r="D145" s="81">
        <v>4098</v>
      </c>
      <c r="E145" s="82" t="s">
        <v>169</v>
      </c>
      <c r="F145" s="88" t="s">
        <v>530</v>
      </c>
      <c r="G145" s="30" t="s">
        <v>485</v>
      </c>
      <c r="H145" s="84" t="s">
        <v>506</v>
      </c>
      <c r="I145" s="63" t="s">
        <v>492</v>
      </c>
      <c r="J145" s="63" t="s">
        <v>493</v>
      </c>
      <c r="K145" s="126">
        <v>4098</v>
      </c>
      <c r="L145" s="126" t="s">
        <v>67</v>
      </c>
      <c r="M145" s="126" t="str">
        <f>VLOOKUP($K145,sitelist!$A:$O,11,FALSE)</f>
        <v>South East</v>
      </c>
      <c r="N145" s="126">
        <f>VLOOKUP($K145,sitelist!$A:$O,12,FALSE)</f>
        <v>10</v>
      </c>
      <c r="O145" s="126" t="s">
        <v>67</v>
      </c>
      <c r="P145" s="130"/>
      <c r="Q145" s="108"/>
      <c r="R145" s="108"/>
      <c r="S145" s="108"/>
      <c r="T145" s="108"/>
      <c r="U145" s="108"/>
    </row>
    <row r="146" spans="1:21" s="87" customFormat="1" ht="24.95" customHeight="1" x14ac:dyDescent="0.2">
      <c r="A146" s="94">
        <f t="shared" si="2"/>
        <v>45748</v>
      </c>
      <c r="B146" s="92">
        <v>45748</v>
      </c>
      <c r="C146" s="88" t="s">
        <v>399</v>
      </c>
      <c r="D146" s="81">
        <v>4100</v>
      </c>
      <c r="E146" s="82" t="s">
        <v>169</v>
      </c>
      <c r="F146" s="88" t="s">
        <v>530</v>
      </c>
      <c r="G146" s="30" t="s">
        <v>485</v>
      </c>
      <c r="H146" s="84" t="s">
        <v>506</v>
      </c>
      <c r="I146" s="63" t="s">
        <v>492</v>
      </c>
      <c r="J146" s="63" t="s">
        <v>493</v>
      </c>
      <c r="K146" s="126">
        <v>4100</v>
      </c>
      <c r="L146" s="126" t="s">
        <v>67</v>
      </c>
      <c r="M146" s="126" t="str">
        <f>VLOOKUP($K146,sitelist!$A:$O,11,FALSE)</f>
        <v>South East</v>
      </c>
      <c r="N146" s="126">
        <f>VLOOKUP($K146,sitelist!$A:$O,12,FALSE)</f>
        <v>10</v>
      </c>
      <c r="O146" s="126" t="s">
        <v>67</v>
      </c>
      <c r="P146" s="130"/>
      <c r="Q146" s="108"/>
      <c r="R146" s="108"/>
      <c r="S146" s="108"/>
      <c r="T146" s="108"/>
      <c r="U146" s="108"/>
    </row>
    <row r="147" spans="1:21" s="87" customFormat="1" ht="24.95" customHeight="1" x14ac:dyDescent="0.2">
      <c r="A147" s="94">
        <f t="shared" si="2"/>
        <v>45748</v>
      </c>
      <c r="B147" s="92">
        <v>45748</v>
      </c>
      <c r="C147" s="88" t="s">
        <v>210</v>
      </c>
      <c r="D147" s="81">
        <v>4099</v>
      </c>
      <c r="E147" s="82" t="s">
        <v>169</v>
      </c>
      <c r="F147" s="88" t="s">
        <v>530</v>
      </c>
      <c r="G147" s="30" t="s">
        <v>485</v>
      </c>
      <c r="H147" s="84" t="s">
        <v>506</v>
      </c>
      <c r="I147" s="63" t="s">
        <v>492</v>
      </c>
      <c r="J147" s="63" t="s">
        <v>493</v>
      </c>
      <c r="K147" s="126">
        <v>4099</v>
      </c>
      <c r="L147" s="126" t="s">
        <v>65</v>
      </c>
      <c r="M147" s="126" t="str">
        <f>VLOOKUP($K147,sitelist!$A:$O,11,FALSE)</f>
        <v>South East</v>
      </c>
      <c r="N147" s="126">
        <f>VLOOKUP($K147,sitelist!$A:$O,12,FALSE)</f>
        <v>10</v>
      </c>
      <c r="O147" s="126" t="s">
        <v>65</v>
      </c>
      <c r="P147" s="130"/>
      <c r="Q147" s="108"/>
      <c r="R147" s="108"/>
      <c r="S147" s="108"/>
      <c r="T147" s="108"/>
      <c r="U147" s="108"/>
    </row>
    <row r="148" spans="1:21" s="87" customFormat="1" ht="24.95" customHeight="1" x14ac:dyDescent="0.2">
      <c r="A148" s="94">
        <f t="shared" si="2"/>
        <v>45748</v>
      </c>
      <c r="B148" s="92">
        <v>45748</v>
      </c>
      <c r="C148" s="88" t="s">
        <v>210</v>
      </c>
      <c r="D148" s="81">
        <v>4099</v>
      </c>
      <c r="E148" s="82" t="s">
        <v>169</v>
      </c>
      <c r="F148" s="88" t="s">
        <v>491</v>
      </c>
      <c r="G148" s="30" t="s">
        <v>485</v>
      </c>
      <c r="H148" s="84" t="s">
        <v>509</v>
      </c>
      <c r="I148" s="63" t="s">
        <v>503</v>
      </c>
      <c r="J148" s="63" t="s">
        <v>487</v>
      </c>
      <c r="K148" s="126">
        <v>4099</v>
      </c>
      <c r="L148" s="126" t="s">
        <v>65</v>
      </c>
      <c r="M148" s="126" t="s">
        <v>68</v>
      </c>
      <c r="N148" s="126">
        <v>10</v>
      </c>
      <c r="O148" s="126" t="s">
        <v>65</v>
      </c>
      <c r="P148" s="133" t="s">
        <v>551</v>
      </c>
      <c r="Q148" s="108"/>
      <c r="R148" s="108"/>
      <c r="S148" s="108"/>
      <c r="T148" s="108"/>
      <c r="U148" s="108"/>
    </row>
    <row r="149" spans="1:21" s="87" customFormat="1" ht="24.95" customHeight="1" x14ac:dyDescent="0.2">
      <c r="A149" s="94">
        <f t="shared" ref="A149:A164" si="3">B149</f>
        <v>45748</v>
      </c>
      <c r="B149" s="92">
        <v>45748</v>
      </c>
      <c r="C149" s="88" t="s">
        <v>450</v>
      </c>
      <c r="D149" s="81">
        <v>4751</v>
      </c>
      <c r="E149" s="81" t="s">
        <v>77</v>
      </c>
      <c r="F149" s="88" t="s">
        <v>507</v>
      </c>
      <c r="G149" s="30" t="s">
        <v>485</v>
      </c>
      <c r="H149" s="84" t="s">
        <v>509</v>
      </c>
      <c r="I149" s="63" t="s">
        <v>503</v>
      </c>
      <c r="J149" s="63" t="s">
        <v>487</v>
      </c>
      <c r="K149" s="126">
        <v>4751</v>
      </c>
      <c r="L149" s="126" t="s">
        <v>65</v>
      </c>
      <c r="M149" s="126" t="s">
        <v>78</v>
      </c>
      <c r="N149" s="126">
        <v>6</v>
      </c>
      <c r="O149" s="130" t="s">
        <v>65</v>
      </c>
      <c r="P149" s="130"/>
      <c r="Q149" s="108"/>
      <c r="R149" s="108"/>
      <c r="S149" s="108"/>
      <c r="T149" s="108"/>
      <c r="U149" s="108"/>
    </row>
    <row r="150" spans="1:21" s="87" customFormat="1" ht="24.95" customHeight="1" x14ac:dyDescent="0.2">
      <c r="A150" s="94">
        <f t="shared" si="3"/>
        <v>45748</v>
      </c>
      <c r="B150" s="92">
        <v>45748</v>
      </c>
      <c r="C150" s="88" t="s">
        <v>228</v>
      </c>
      <c r="D150" s="81">
        <v>3969</v>
      </c>
      <c r="E150" s="81" t="s">
        <v>192</v>
      </c>
      <c r="F150" s="88" t="s">
        <v>496</v>
      </c>
      <c r="G150" s="30" t="s">
        <v>485</v>
      </c>
      <c r="H150" s="84" t="s">
        <v>499</v>
      </c>
      <c r="I150" s="63" t="s">
        <v>497</v>
      </c>
      <c r="J150" s="63" t="s">
        <v>498</v>
      </c>
      <c r="K150" s="126">
        <v>3969</v>
      </c>
      <c r="L150" s="126" t="s">
        <v>65</v>
      </c>
      <c r="M150" s="126" t="s">
        <v>193</v>
      </c>
      <c r="N150" s="126">
        <v>7</v>
      </c>
      <c r="O150" s="126" t="s">
        <v>65</v>
      </c>
      <c r="P150" s="130"/>
      <c r="Q150" s="108"/>
      <c r="R150" s="108"/>
      <c r="S150" s="108"/>
      <c r="T150" s="108"/>
      <c r="U150" s="108"/>
    </row>
    <row r="151" spans="1:21" s="87" customFormat="1" ht="24.95" customHeight="1" x14ac:dyDescent="0.2">
      <c r="A151" s="94">
        <f t="shared" si="3"/>
        <v>45748</v>
      </c>
      <c r="B151" s="92">
        <v>45748</v>
      </c>
      <c r="C151" s="88" t="s">
        <v>170</v>
      </c>
      <c r="D151" s="81">
        <v>4109</v>
      </c>
      <c r="E151" s="81" t="s">
        <v>167</v>
      </c>
      <c r="F151" s="88" t="s">
        <v>491</v>
      </c>
      <c r="G151" s="30" t="s">
        <v>485</v>
      </c>
      <c r="H151" s="84" t="s">
        <v>506</v>
      </c>
      <c r="I151" s="134" t="s">
        <v>492</v>
      </c>
      <c r="J151" s="134" t="s">
        <v>493</v>
      </c>
      <c r="K151" s="126">
        <v>4109</v>
      </c>
      <c r="L151" s="126" t="s">
        <v>65</v>
      </c>
      <c r="M151" s="126" t="s">
        <v>42</v>
      </c>
      <c r="N151" s="126">
        <v>1</v>
      </c>
      <c r="O151" s="126" t="s">
        <v>65</v>
      </c>
      <c r="P151" s="130"/>
      <c r="Q151" s="108"/>
      <c r="R151" s="108"/>
      <c r="S151" s="108"/>
      <c r="T151" s="108"/>
      <c r="U151" s="108"/>
    </row>
    <row r="152" spans="1:21" s="87" customFormat="1" ht="24.95" customHeight="1" x14ac:dyDescent="0.2">
      <c r="A152" s="94">
        <f t="shared" si="3"/>
        <v>45748</v>
      </c>
      <c r="B152" s="92">
        <v>45748</v>
      </c>
      <c r="C152" s="88" t="s">
        <v>171</v>
      </c>
      <c r="D152" s="81">
        <v>4256</v>
      </c>
      <c r="E152" s="81" t="s">
        <v>167</v>
      </c>
      <c r="F152" s="88" t="s">
        <v>491</v>
      </c>
      <c r="G152" s="30" t="s">
        <v>485</v>
      </c>
      <c r="H152" s="84" t="s">
        <v>506</v>
      </c>
      <c r="I152" s="134" t="s">
        <v>492</v>
      </c>
      <c r="J152" s="134" t="s">
        <v>493</v>
      </c>
      <c r="K152" s="126">
        <v>4256</v>
      </c>
      <c r="L152" s="126" t="s">
        <v>67</v>
      </c>
      <c r="M152" s="126" t="s">
        <v>42</v>
      </c>
      <c r="N152" s="126">
        <v>1</v>
      </c>
      <c r="O152" s="126" t="s">
        <v>67</v>
      </c>
      <c r="P152" s="130"/>
      <c r="Q152" s="108"/>
      <c r="R152" s="108"/>
      <c r="S152" s="108"/>
      <c r="T152" s="108"/>
      <c r="U152" s="108"/>
    </row>
    <row r="153" spans="1:21" s="87" customFormat="1" ht="24.95" customHeight="1" x14ac:dyDescent="0.2">
      <c r="A153" s="94">
        <f t="shared" si="3"/>
        <v>45748</v>
      </c>
      <c r="B153" s="92">
        <v>45748</v>
      </c>
      <c r="C153" s="88" t="s">
        <v>265</v>
      </c>
      <c r="D153" s="81">
        <v>4186</v>
      </c>
      <c r="E153" s="81" t="s">
        <v>169</v>
      </c>
      <c r="F153" s="88" t="s">
        <v>491</v>
      </c>
      <c r="G153" s="30" t="s">
        <v>485</v>
      </c>
      <c r="H153" s="84" t="s">
        <v>506</v>
      </c>
      <c r="I153" s="134" t="s">
        <v>492</v>
      </c>
      <c r="J153" s="134" t="s">
        <v>493</v>
      </c>
      <c r="K153" s="126">
        <v>4186</v>
      </c>
      <c r="L153" s="126" t="s">
        <v>67</v>
      </c>
      <c r="M153" s="126" t="s">
        <v>68</v>
      </c>
      <c r="N153" s="126">
        <v>10</v>
      </c>
      <c r="O153" s="126" t="s">
        <v>67</v>
      </c>
      <c r="P153" s="130"/>
      <c r="Q153" s="108"/>
      <c r="R153" s="108"/>
      <c r="S153" s="108"/>
      <c r="T153" s="108"/>
      <c r="U153" s="108"/>
    </row>
    <row r="154" spans="1:21" s="87" customFormat="1" ht="24.95" customHeight="1" x14ac:dyDescent="0.2">
      <c r="A154" s="94">
        <f t="shared" si="3"/>
        <v>45748</v>
      </c>
      <c r="B154" s="92">
        <v>45748</v>
      </c>
      <c r="C154" s="88" t="s">
        <v>176</v>
      </c>
      <c r="D154" s="81">
        <v>4832</v>
      </c>
      <c r="E154" s="81" t="s">
        <v>169</v>
      </c>
      <c r="F154" s="88" t="s">
        <v>491</v>
      </c>
      <c r="G154" s="30" t="s">
        <v>485</v>
      </c>
      <c r="H154" s="84" t="s">
        <v>506</v>
      </c>
      <c r="I154" s="134" t="s">
        <v>492</v>
      </c>
      <c r="J154" s="134" t="s">
        <v>493</v>
      </c>
      <c r="K154" s="126">
        <v>4832</v>
      </c>
      <c r="L154" s="126" t="s">
        <v>65</v>
      </c>
      <c r="M154" s="126" t="s">
        <v>68</v>
      </c>
      <c r="N154" s="126">
        <v>10</v>
      </c>
      <c r="O154" s="126" t="s">
        <v>65</v>
      </c>
      <c r="P154" s="130"/>
      <c r="Q154" s="108"/>
      <c r="R154" s="108"/>
      <c r="S154" s="108"/>
      <c r="T154" s="108"/>
      <c r="U154" s="108"/>
    </row>
    <row r="155" spans="1:21" s="87" customFormat="1" ht="24.95" customHeight="1" x14ac:dyDescent="0.2">
      <c r="A155" s="94">
        <f t="shared" si="3"/>
        <v>45748</v>
      </c>
      <c r="B155" s="92">
        <v>45748</v>
      </c>
      <c r="C155" s="88" t="s">
        <v>336</v>
      </c>
      <c r="D155" s="81">
        <v>4829</v>
      </c>
      <c r="E155" s="81" t="s">
        <v>169</v>
      </c>
      <c r="F155" s="88" t="s">
        <v>491</v>
      </c>
      <c r="G155" s="30" t="s">
        <v>485</v>
      </c>
      <c r="H155" s="84" t="s">
        <v>506</v>
      </c>
      <c r="I155" s="134" t="s">
        <v>492</v>
      </c>
      <c r="J155" s="134" t="s">
        <v>493</v>
      </c>
      <c r="K155" s="126">
        <v>4829</v>
      </c>
      <c r="L155" s="126" t="s">
        <v>67</v>
      </c>
      <c r="M155" s="126" t="s">
        <v>68</v>
      </c>
      <c r="N155" s="126">
        <v>10</v>
      </c>
      <c r="O155" s="126" t="s">
        <v>67</v>
      </c>
      <c r="P155" s="130"/>
      <c r="Q155" s="108"/>
      <c r="R155" s="108"/>
      <c r="S155" s="108"/>
      <c r="T155" s="108"/>
      <c r="U155" s="108"/>
    </row>
    <row r="156" spans="1:21" s="87" customFormat="1" ht="24.95" customHeight="1" x14ac:dyDescent="0.2">
      <c r="A156" s="94">
        <f t="shared" si="3"/>
        <v>45748</v>
      </c>
      <c r="B156" s="92">
        <v>45748</v>
      </c>
      <c r="C156" s="88" t="s">
        <v>478</v>
      </c>
      <c r="D156" s="81">
        <v>4092</v>
      </c>
      <c r="E156" s="81" t="s">
        <v>169</v>
      </c>
      <c r="F156" s="88" t="s">
        <v>491</v>
      </c>
      <c r="G156" s="30" t="s">
        <v>485</v>
      </c>
      <c r="H156" s="84" t="s">
        <v>506</v>
      </c>
      <c r="I156" s="134" t="s">
        <v>492</v>
      </c>
      <c r="J156" s="134" t="s">
        <v>493</v>
      </c>
      <c r="K156" s="126">
        <v>4092</v>
      </c>
      <c r="L156" s="126" t="s">
        <v>65</v>
      </c>
      <c r="M156" s="126" t="s">
        <v>68</v>
      </c>
      <c r="N156" s="126">
        <v>10</v>
      </c>
      <c r="O156" s="126" t="s">
        <v>67</v>
      </c>
      <c r="P156" s="130"/>
      <c r="Q156" s="108"/>
      <c r="R156" s="108"/>
      <c r="S156" s="108"/>
      <c r="T156" s="108"/>
      <c r="U156" s="108"/>
    </row>
    <row r="157" spans="1:21" s="87" customFormat="1" ht="24.95" customHeight="1" x14ac:dyDescent="0.2">
      <c r="A157" s="94">
        <f t="shared" si="3"/>
        <v>45748</v>
      </c>
      <c r="B157" s="92">
        <v>45748</v>
      </c>
      <c r="C157" s="88" t="s">
        <v>479</v>
      </c>
      <c r="D157" s="81">
        <v>4232</v>
      </c>
      <c r="E157" s="81" t="s">
        <v>167</v>
      </c>
      <c r="F157" s="88" t="s">
        <v>491</v>
      </c>
      <c r="G157" s="30" t="s">
        <v>485</v>
      </c>
      <c r="H157" s="84" t="s">
        <v>506</v>
      </c>
      <c r="I157" s="134" t="s">
        <v>492</v>
      </c>
      <c r="J157" s="134" t="s">
        <v>493</v>
      </c>
      <c r="K157" s="126">
        <v>4232</v>
      </c>
      <c r="L157" s="126" t="s">
        <v>67</v>
      </c>
      <c r="M157" s="126" t="s">
        <v>4</v>
      </c>
      <c r="N157" s="126">
        <v>4</v>
      </c>
      <c r="O157" s="126" t="s">
        <v>67</v>
      </c>
      <c r="P157" s="130"/>
      <c r="Q157" s="108"/>
      <c r="R157" s="108"/>
      <c r="S157" s="108"/>
      <c r="T157" s="108"/>
      <c r="U157" s="108"/>
    </row>
    <row r="158" spans="1:21" s="87" customFormat="1" ht="24.95" customHeight="1" x14ac:dyDescent="0.2">
      <c r="A158" s="94">
        <f t="shared" si="3"/>
        <v>45748</v>
      </c>
      <c r="B158" s="92">
        <v>45748</v>
      </c>
      <c r="C158" s="88" t="s">
        <v>190</v>
      </c>
      <c r="D158" s="81">
        <v>3982</v>
      </c>
      <c r="E158" s="81" t="s">
        <v>167</v>
      </c>
      <c r="F158" s="88" t="s">
        <v>491</v>
      </c>
      <c r="G158" s="30" t="s">
        <v>485</v>
      </c>
      <c r="H158" s="84" t="s">
        <v>506</v>
      </c>
      <c r="I158" s="134" t="s">
        <v>492</v>
      </c>
      <c r="J158" s="134" t="s">
        <v>493</v>
      </c>
      <c r="K158" s="126">
        <v>3982</v>
      </c>
      <c r="L158" s="126" t="s">
        <v>65</v>
      </c>
      <c r="M158" s="126" t="s">
        <v>4</v>
      </c>
      <c r="N158" s="126">
        <v>4</v>
      </c>
      <c r="O158" s="126" t="s">
        <v>65</v>
      </c>
      <c r="P158" s="130"/>
      <c r="Q158" s="108"/>
      <c r="R158" s="108"/>
      <c r="S158" s="108"/>
      <c r="T158" s="108"/>
      <c r="U158" s="108"/>
    </row>
    <row r="159" spans="1:21" s="87" customFormat="1" ht="24.95" customHeight="1" x14ac:dyDescent="0.2">
      <c r="A159" s="94">
        <f t="shared" si="3"/>
        <v>45748</v>
      </c>
      <c r="B159" s="92">
        <v>45748</v>
      </c>
      <c r="C159" s="88" t="s">
        <v>218</v>
      </c>
      <c r="D159" s="81">
        <v>4183</v>
      </c>
      <c r="E159" s="81" t="s">
        <v>167</v>
      </c>
      <c r="F159" s="88" t="s">
        <v>491</v>
      </c>
      <c r="G159" s="30" t="s">
        <v>485</v>
      </c>
      <c r="H159" s="84" t="s">
        <v>506</v>
      </c>
      <c r="I159" s="134" t="s">
        <v>492</v>
      </c>
      <c r="J159" s="134" t="s">
        <v>493</v>
      </c>
      <c r="K159" s="126">
        <v>4183</v>
      </c>
      <c r="L159" s="126" t="s">
        <v>67</v>
      </c>
      <c r="M159" s="126" t="s">
        <v>4</v>
      </c>
      <c r="N159" s="126">
        <v>4</v>
      </c>
      <c r="O159" s="126" t="s">
        <v>67</v>
      </c>
      <c r="P159" s="130"/>
      <c r="Q159" s="108"/>
      <c r="R159" s="108"/>
      <c r="S159" s="108"/>
      <c r="T159" s="108"/>
      <c r="U159" s="108"/>
    </row>
    <row r="160" spans="1:21" s="87" customFormat="1" ht="24.95" customHeight="1" x14ac:dyDescent="0.2">
      <c r="A160" s="94">
        <f t="shared" si="3"/>
        <v>45748</v>
      </c>
      <c r="B160" s="92">
        <v>45748</v>
      </c>
      <c r="C160" s="88" t="s">
        <v>362</v>
      </c>
      <c r="D160" s="81">
        <v>4045</v>
      </c>
      <c r="E160" s="81" t="s">
        <v>167</v>
      </c>
      <c r="F160" s="88" t="s">
        <v>491</v>
      </c>
      <c r="G160" s="30" t="s">
        <v>485</v>
      </c>
      <c r="H160" s="84" t="s">
        <v>506</v>
      </c>
      <c r="I160" s="134" t="s">
        <v>492</v>
      </c>
      <c r="J160" s="134" t="s">
        <v>493</v>
      </c>
      <c r="K160" s="126">
        <v>4045</v>
      </c>
      <c r="L160" s="126" t="s">
        <v>65</v>
      </c>
      <c r="M160" s="126" t="s">
        <v>4</v>
      </c>
      <c r="N160" s="126">
        <v>4</v>
      </c>
      <c r="O160" s="126" t="s">
        <v>65</v>
      </c>
      <c r="P160" s="130"/>
      <c r="Q160" s="108"/>
      <c r="R160" s="108"/>
      <c r="S160" s="108"/>
      <c r="T160" s="108"/>
      <c r="U160" s="108"/>
    </row>
    <row r="161" spans="1:21" s="87" customFormat="1" ht="24.95" customHeight="1" x14ac:dyDescent="0.2">
      <c r="A161" s="94">
        <f t="shared" si="3"/>
        <v>45748</v>
      </c>
      <c r="B161" s="92">
        <v>45748</v>
      </c>
      <c r="C161" s="88" t="s">
        <v>205</v>
      </c>
      <c r="D161" s="81">
        <v>3978</v>
      </c>
      <c r="E161" s="81" t="s">
        <v>167</v>
      </c>
      <c r="F161" s="88" t="s">
        <v>491</v>
      </c>
      <c r="G161" s="30" t="s">
        <v>485</v>
      </c>
      <c r="H161" s="84" t="s">
        <v>506</v>
      </c>
      <c r="I161" s="134" t="s">
        <v>492</v>
      </c>
      <c r="J161" s="134" t="s">
        <v>493</v>
      </c>
      <c r="K161" s="126">
        <v>3978</v>
      </c>
      <c r="L161" s="126" t="s">
        <v>65</v>
      </c>
      <c r="M161" s="126" t="s">
        <v>4</v>
      </c>
      <c r="N161" s="126">
        <v>4</v>
      </c>
      <c r="O161" s="126" t="s">
        <v>67</v>
      </c>
      <c r="P161" s="130"/>
      <c r="Q161" s="108"/>
      <c r="R161" s="108"/>
      <c r="S161" s="108"/>
      <c r="T161" s="108"/>
      <c r="U161" s="108"/>
    </row>
    <row r="162" spans="1:21" s="87" customFormat="1" ht="24.95" customHeight="1" x14ac:dyDescent="0.2">
      <c r="A162" s="94">
        <f t="shared" si="3"/>
        <v>45748</v>
      </c>
      <c r="B162" s="92">
        <v>45748</v>
      </c>
      <c r="C162" s="88" t="s">
        <v>454</v>
      </c>
      <c r="D162" s="81">
        <v>4857</v>
      </c>
      <c r="E162" s="81" t="s">
        <v>192</v>
      </c>
      <c r="F162" s="88" t="s">
        <v>491</v>
      </c>
      <c r="G162" s="30" t="s">
        <v>485</v>
      </c>
      <c r="H162" s="84" t="s">
        <v>506</v>
      </c>
      <c r="I162" s="134" t="s">
        <v>492</v>
      </c>
      <c r="J162" s="134" t="s">
        <v>493</v>
      </c>
      <c r="K162" s="126">
        <v>4857</v>
      </c>
      <c r="L162" s="126" t="s">
        <v>65</v>
      </c>
      <c r="M162" s="126" t="s">
        <v>193</v>
      </c>
      <c r="N162" s="126">
        <v>7</v>
      </c>
      <c r="O162" s="126" t="s">
        <v>65</v>
      </c>
      <c r="P162" s="130"/>
      <c r="Q162" s="108"/>
      <c r="R162" s="108"/>
      <c r="S162" s="108"/>
      <c r="T162" s="108"/>
      <c r="U162" s="108"/>
    </row>
    <row r="163" spans="1:21" s="87" customFormat="1" ht="24.95" customHeight="1" x14ac:dyDescent="0.2">
      <c r="A163" s="94">
        <f t="shared" si="3"/>
        <v>45748</v>
      </c>
      <c r="B163" s="92">
        <v>45748</v>
      </c>
      <c r="C163" s="88" t="s">
        <v>230</v>
      </c>
      <c r="D163" s="81">
        <v>4864</v>
      </c>
      <c r="E163" s="81" t="s">
        <v>192</v>
      </c>
      <c r="F163" s="88" t="s">
        <v>491</v>
      </c>
      <c r="G163" s="30" t="s">
        <v>485</v>
      </c>
      <c r="H163" s="84" t="s">
        <v>506</v>
      </c>
      <c r="I163" s="134" t="s">
        <v>492</v>
      </c>
      <c r="J163" s="134" t="s">
        <v>493</v>
      </c>
      <c r="K163" s="126">
        <v>4864</v>
      </c>
      <c r="L163" s="126" t="s">
        <v>65</v>
      </c>
      <c r="M163" s="126" t="s">
        <v>193</v>
      </c>
      <c r="N163" s="126">
        <v>7</v>
      </c>
      <c r="O163" s="126" t="s">
        <v>67</v>
      </c>
      <c r="P163" s="130"/>
      <c r="Q163" s="108"/>
      <c r="R163" s="108"/>
      <c r="S163" s="108"/>
      <c r="T163" s="108"/>
      <c r="U163" s="108"/>
    </row>
    <row r="164" spans="1:21" s="87" customFormat="1" ht="24.95" customHeight="1" thickBot="1" x14ac:dyDescent="0.25">
      <c r="A164" s="94">
        <f t="shared" si="3"/>
        <v>45748</v>
      </c>
      <c r="B164" s="92">
        <v>45748</v>
      </c>
      <c r="C164" s="88" t="s">
        <v>19</v>
      </c>
      <c r="D164" s="81">
        <v>4248</v>
      </c>
      <c r="E164" s="81" t="s">
        <v>69</v>
      </c>
      <c r="F164" s="83" t="s">
        <v>484</v>
      </c>
      <c r="G164" s="30" t="s">
        <v>485</v>
      </c>
      <c r="H164" s="84" t="s">
        <v>514</v>
      </c>
      <c r="I164" s="63" t="s">
        <v>489</v>
      </c>
      <c r="J164" s="63" t="s">
        <v>490</v>
      </c>
      <c r="K164" s="126">
        <v>4248</v>
      </c>
      <c r="L164" s="126" t="s">
        <v>67</v>
      </c>
      <c r="M164" s="126" t="s">
        <v>69</v>
      </c>
      <c r="N164" s="126">
        <v>14</v>
      </c>
      <c r="O164" s="126" t="s">
        <v>67</v>
      </c>
      <c r="P164" s="130"/>
      <c r="Q164" s="108"/>
      <c r="R164" s="108"/>
      <c r="S164" s="108"/>
      <c r="T164" s="108"/>
      <c r="U164" s="108"/>
    </row>
    <row r="165" spans="1:21" s="87" customFormat="1" ht="24.95" customHeight="1" thickBot="1" x14ac:dyDescent="0.25">
      <c r="A165" s="95"/>
      <c r="B165" s="145" t="s">
        <v>39</v>
      </c>
      <c r="C165" s="146"/>
      <c r="D165" s="146"/>
      <c r="E165" s="146"/>
      <c r="F165" s="146"/>
      <c r="G165" s="146"/>
      <c r="H165" s="147"/>
      <c r="I165" s="63"/>
      <c r="J165" s="63"/>
      <c r="K165" s="126"/>
      <c r="L165" s="126"/>
      <c r="M165" s="126"/>
      <c r="N165" s="126"/>
      <c r="O165" s="126"/>
      <c r="P165" s="130"/>
      <c r="Q165" s="108"/>
      <c r="R165" s="108"/>
      <c r="S165" s="108"/>
      <c r="T165" s="108"/>
      <c r="U165" s="108"/>
    </row>
    <row r="166" spans="1:21" s="87" customFormat="1" ht="24.95" customHeight="1" x14ac:dyDescent="0.2">
      <c r="A166" s="95"/>
      <c r="B166" s="115" t="s">
        <v>1</v>
      </c>
      <c r="C166" s="116" t="s">
        <v>163</v>
      </c>
      <c r="D166" s="116" t="s">
        <v>164</v>
      </c>
      <c r="E166" s="116" t="s">
        <v>165</v>
      </c>
      <c r="F166" s="116" t="s">
        <v>0</v>
      </c>
      <c r="G166" s="116" t="s">
        <v>481</v>
      </c>
      <c r="H166" s="116" t="s">
        <v>488</v>
      </c>
      <c r="I166" s="63"/>
      <c r="J166" s="63"/>
      <c r="K166" s="126"/>
      <c r="L166" s="126"/>
      <c r="M166" s="126"/>
      <c r="N166" s="126"/>
      <c r="O166" s="126"/>
      <c r="P166" s="130"/>
      <c r="Q166" s="108"/>
      <c r="R166" s="108"/>
      <c r="S166" s="108"/>
      <c r="T166" s="108"/>
      <c r="U166" s="108"/>
    </row>
    <row r="167" spans="1:21" s="87" customFormat="1" ht="24.95" customHeight="1" x14ac:dyDescent="0.2">
      <c r="A167" s="95">
        <f t="shared" ref="A167:A213" si="4">B167</f>
        <v>45717</v>
      </c>
      <c r="B167" s="92">
        <v>45717</v>
      </c>
      <c r="C167" s="118" t="s">
        <v>535</v>
      </c>
      <c r="D167" s="119">
        <v>4316</v>
      </c>
      <c r="E167" s="119" t="s">
        <v>169</v>
      </c>
      <c r="F167" s="118" t="s">
        <v>494</v>
      </c>
      <c r="G167" s="30" t="s">
        <v>64</v>
      </c>
      <c r="H167" s="84" t="s">
        <v>499</v>
      </c>
      <c r="I167" s="63" t="s">
        <v>497</v>
      </c>
      <c r="J167" s="63" t="s">
        <v>498</v>
      </c>
      <c r="K167" s="126">
        <v>4316</v>
      </c>
      <c r="L167" s="126" t="s">
        <v>67</v>
      </c>
      <c r="M167" s="126" t="s">
        <v>68</v>
      </c>
      <c r="N167" s="126">
        <v>10</v>
      </c>
      <c r="O167" s="126" t="s">
        <v>67</v>
      </c>
      <c r="P167" s="130"/>
      <c r="Q167" s="108"/>
      <c r="R167" s="108"/>
      <c r="S167" s="108"/>
      <c r="T167" s="108"/>
      <c r="U167" s="108"/>
    </row>
    <row r="168" spans="1:21" s="87" customFormat="1" ht="24.95" customHeight="1" x14ac:dyDescent="0.2">
      <c r="A168" s="95">
        <f t="shared" si="4"/>
        <v>45717</v>
      </c>
      <c r="B168" s="92">
        <v>45717</v>
      </c>
      <c r="C168" s="88" t="s">
        <v>170</v>
      </c>
      <c r="D168" s="81">
        <v>4109</v>
      </c>
      <c r="E168" s="81" t="s">
        <v>167</v>
      </c>
      <c r="F168" s="83" t="s">
        <v>491</v>
      </c>
      <c r="G168" s="30" t="s">
        <v>485</v>
      </c>
      <c r="H168" s="84" t="s">
        <v>506</v>
      </c>
      <c r="I168" s="63" t="s">
        <v>492</v>
      </c>
      <c r="J168" s="63" t="s">
        <v>493</v>
      </c>
      <c r="K168" s="126">
        <v>4109</v>
      </c>
      <c r="L168" s="126" t="s">
        <v>65</v>
      </c>
      <c r="M168" s="126" t="s">
        <v>42</v>
      </c>
      <c r="N168" s="126">
        <v>1</v>
      </c>
      <c r="O168" s="126" t="s">
        <v>65</v>
      </c>
      <c r="P168" s="130"/>
      <c r="Q168" s="108"/>
      <c r="R168" s="108"/>
      <c r="S168" s="108"/>
      <c r="T168" s="108"/>
      <c r="U168" s="108"/>
    </row>
    <row r="169" spans="1:21" s="87" customFormat="1" ht="24.95" customHeight="1" x14ac:dyDescent="0.2">
      <c r="A169" s="95">
        <f t="shared" si="4"/>
        <v>45717</v>
      </c>
      <c r="B169" s="92">
        <v>45717</v>
      </c>
      <c r="C169" s="88" t="s">
        <v>171</v>
      </c>
      <c r="D169" s="81">
        <v>4256</v>
      </c>
      <c r="E169" s="81" t="s">
        <v>167</v>
      </c>
      <c r="F169" s="83" t="s">
        <v>491</v>
      </c>
      <c r="G169" s="30" t="s">
        <v>485</v>
      </c>
      <c r="H169" s="84" t="s">
        <v>506</v>
      </c>
      <c r="I169" s="63" t="s">
        <v>492</v>
      </c>
      <c r="J169" s="63" t="s">
        <v>493</v>
      </c>
      <c r="K169" s="126">
        <v>4256</v>
      </c>
      <c r="L169" s="126" t="s">
        <v>67</v>
      </c>
      <c r="M169" s="126" t="s">
        <v>42</v>
      </c>
      <c r="N169" s="126">
        <v>1</v>
      </c>
      <c r="O169" s="126" t="s">
        <v>67</v>
      </c>
      <c r="P169" s="130"/>
      <c r="Q169" s="108"/>
      <c r="R169" s="108"/>
      <c r="S169" s="108"/>
      <c r="T169" s="108"/>
      <c r="U169" s="108"/>
    </row>
    <row r="170" spans="1:21" s="87" customFormat="1" ht="24.95" customHeight="1" x14ac:dyDescent="0.2">
      <c r="A170" s="95">
        <f t="shared" si="4"/>
        <v>45717</v>
      </c>
      <c r="B170" s="92">
        <v>45717</v>
      </c>
      <c r="C170" s="88" t="s">
        <v>265</v>
      </c>
      <c r="D170" s="81">
        <v>4186</v>
      </c>
      <c r="E170" s="81" t="s">
        <v>169</v>
      </c>
      <c r="F170" s="83" t="s">
        <v>491</v>
      </c>
      <c r="G170" s="30" t="s">
        <v>485</v>
      </c>
      <c r="H170" s="84" t="s">
        <v>506</v>
      </c>
      <c r="I170" s="63" t="s">
        <v>492</v>
      </c>
      <c r="J170" s="63" t="s">
        <v>493</v>
      </c>
      <c r="K170" s="126">
        <v>4186</v>
      </c>
      <c r="L170" s="126" t="s">
        <v>67</v>
      </c>
      <c r="M170" s="126" t="s">
        <v>68</v>
      </c>
      <c r="N170" s="126">
        <v>10</v>
      </c>
      <c r="O170" s="126" t="s">
        <v>67</v>
      </c>
      <c r="P170" s="130"/>
      <c r="Q170" s="108"/>
      <c r="R170" s="108"/>
      <c r="S170" s="108"/>
      <c r="T170" s="108"/>
      <c r="U170" s="108"/>
    </row>
    <row r="171" spans="1:21" s="87" customFormat="1" ht="24.95" customHeight="1" x14ac:dyDescent="0.2">
      <c r="A171" s="95">
        <f t="shared" si="4"/>
        <v>45717</v>
      </c>
      <c r="B171" s="92">
        <v>45717</v>
      </c>
      <c r="C171" s="88" t="s">
        <v>176</v>
      </c>
      <c r="D171" s="81">
        <v>4832</v>
      </c>
      <c r="E171" s="81" t="s">
        <v>169</v>
      </c>
      <c r="F171" s="83" t="s">
        <v>491</v>
      </c>
      <c r="G171" s="30" t="s">
        <v>485</v>
      </c>
      <c r="H171" s="84" t="s">
        <v>506</v>
      </c>
      <c r="I171" s="63" t="s">
        <v>492</v>
      </c>
      <c r="J171" s="63" t="s">
        <v>493</v>
      </c>
      <c r="K171" s="126">
        <v>4832</v>
      </c>
      <c r="L171" s="126" t="s">
        <v>65</v>
      </c>
      <c r="M171" s="126" t="s">
        <v>68</v>
      </c>
      <c r="N171" s="126">
        <v>10</v>
      </c>
      <c r="O171" s="126" t="s">
        <v>65</v>
      </c>
      <c r="P171" s="130"/>
      <c r="Q171" s="108"/>
      <c r="R171" s="108"/>
      <c r="S171" s="108"/>
      <c r="T171" s="108"/>
      <c r="U171" s="108"/>
    </row>
    <row r="172" spans="1:21" s="87" customFormat="1" ht="24.95" customHeight="1" x14ac:dyDescent="0.2">
      <c r="A172" s="95">
        <f t="shared" si="4"/>
        <v>45717</v>
      </c>
      <c r="B172" s="92">
        <v>45717</v>
      </c>
      <c r="C172" s="88" t="s">
        <v>336</v>
      </c>
      <c r="D172" s="81">
        <v>4829</v>
      </c>
      <c r="E172" s="81" t="s">
        <v>169</v>
      </c>
      <c r="F172" s="83" t="s">
        <v>491</v>
      </c>
      <c r="G172" s="30" t="s">
        <v>485</v>
      </c>
      <c r="H172" s="84" t="s">
        <v>506</v>
      </c>
      <c r="I172" s="63" t="s">
        <v>492</v>
      </c>
      <c r="J172" s="63" t="s">
        <v>493</v>
      </c>
      <c r="K172" s="126">
        <v>4829</v>
      </c>
      <c r="L172" s="126" t="s">
        <v>67</v>
      </c>
      <c r="M172" s="126" t="s">
        <v>68</v>
      </c>
      <c r="N172" s="126">
        <v>10</v>
      </c>
      <c r="O172" s="126" t="s">
        <v>67</v>
      </c>
      <c r="P172" s="130"/>
      <c r="Q172" s="108"/>
      <c r="R172" s="108"/>
      <c r="S172" s="108"/>
      <c r="T172" s="108"/>
      <c r="U172" s="108"/>
    </row>
    <row r="173" spans="1:21" s="87" customFormat="1" ht="24.95" customHeight="1" x14ac:dyDescent="0.2">
      <c r="A173" s="95">
        <f t="shared" si="4"/>
        <v>45717</v>
      </c>
      <c r="B173" s="92">
        <v>45717</v>
      </c>
      <c r="C173" s="88" t="s">
        <v>478</v>
      </c>
      <c r="D173" s="81">
        <v>4092</v>
      </c>
      <c r="E173" s="81" t="s">
        <v>169</v>
      </c>
      <c r="F173" s="83" t="s">
        <v>491</v>
      </c>
      <c r="G173" s="30" t="s">
        <v>485</v>
      </c>
      <c r="H173" s="84" t="s">
        <v>506</v>
      </c>
      <c r="I173" s="63" t="s">
        <v>492</v>
      </c>
      <c r="J173" s="63" t="s">
        <v>493</v>
      </c>
      <c r="K173" s="126">
        <v>4092</v>
      </c>
      <c r="L173" s="126" t="s">
        <v>65</v>
      </c>
      <c r="M173" s="126" t="s">
        <v>68</v>
      </c>
      <c r="N173" s="126">
        <v>10</v>
      </c>
      <c r="O173" s="126" t="s">
        <v>67</v>
      </c>
      <c r="P173" s="130"/>
      <c r="Q173" s="108"/>
      <c r="R173" s="108"/>
      <c r="S173" s="108"/>
      <c r="T173" s="108"/>
      <c r="U173" s="108"/>
    </row>
    <row r="174" spans="1:21" s="87" customFormat="1" ht="24.95" customHeight="1" x14ac:dyDescent="0.2">
      <c r="A174" s="95">
        <f t="shared" si="4"/>
        <v>45717</v>
      </c>
      <c r="B174" s="92">
        <v>45717</v>
      </c>
      <c r="C174" s="88" t="s">
        <v>479</v>
      </c>
      <c r="D174" s="81">
        <v>4232</v>
      </c>
      <c r="E174" s="81" t="s">
        <v>167</v>
      </c>
      <c r="F174" s="83" t="s">
        <v>491</v>
      </c>
      <c r="G174" s="30" t="s">
        <v>485</v>
      </c>
      <c r="H174" s="84" t="s">
        <v>506</v>
      </c>
      <c r="I174" s="63" t="s">
        <v>492</v>
      </c>
      <c r="J174" s="63" t="s">
        <v>493</v>
      </c>
      <c r="K174" s="126">
        <v>4232</v>
      </c>
      <c r="L174" s="126" t="s">
        <v>67</v>
      </c>
      <c r="M174" s="126" t="s">
        <v>4</v>
      </c>
      <c r="N174" s="126">
        <v>4</v>
      </c>
      <c r="O174" s="126" t="s">
        <v>67</v>
      </c>
      <c r="P174" s="130"/>
      <c r="Q174" s="108"/>
      <c r="R174" s="108"/>
      <c r="S174" s="108"/>
      <c r="T174" s="108"/>
      <c r="U174" s="108"/>
    </row>
    <row r="175" spans="1:21" s="87" customFormat="1" ht="24.95" customHeight="1" x14ac:dyDescent="0.2">
      <c r="A175" s="95">
        <f t="shared" si="4"/>
        <v>45717</v>
      </c>
      <c r="B175" s="92">
        <v>45717</v>
      </c>
      <c r="C175" s="88" t="s">
        <v>190</v>
      </c>
      <c r="D175" s="81">
        <v>3982</v>
      </c>
      <c r="E175" s="81" t="s">
        <v>167</v>
      </c>
      <c r="F175" s="83" t="s">
        <v>491</v>
      </c>
      <c r="G175" s="30" t="s">
        <v>485</v>
      </c>
      <c r="H175" s="84" t="s">
        <v>506</v>
      </c>
      <c r="I175" s="63" t="s">
        <v>492</v>
      </c>
      <c r="J175" s="63" t="s">
        <v>493</v>
      </c>
      <c r="K175" s="126">
        <v>3982</v>
      </c>
      <c r="L175" s="126" t="s">
        <v>65</v>
      </c>
      <c r="M175" s="126" t="s">
        <v>4</v>
      </c>
      <c r="N175" s="126">
        <v>4</v>
      </c>
      <c r="O175" s="126" t="s">
        <v>65</v>
      </c>
      <c r="P175" s="130"/>
      <c r="Q175" s="108"/>
      <c r="R175" s="108"/>
      <c r="S175" s="108"/>
      <c r="T175" s="108"/>
      <c r="U175" s="108"/>
    </row>
    <row r="176" spans="1:21" s="87" customFormat="1" ht="24.95" customHeight="1" x14ac:dyDescent="0.2">
      <c r="A176" s="95">
        <f t="shared" si="4"/>
        <v>45717</v>
      </c>
      <c r="B176" s="92">
        <v>45717</v>
      </c>
      <c r="C176" s="88" t="s">
        <v>218</v>
      </c>
      <c r="D176" s="81">
        <v>4183</v>
      </c>
      <c r="E176" s="81" t="s">
        <v>167</v>
      </c>
      <c r="F176" s="83" t="s">
        <v>491</v>
      </c>
      <c r="G176" s="30" t="s">
        <v>485</v>
      </c>
      <c r="H176" s="84" t="s">
        <v>506</v>
      </c>
      <c r="I176" s="63" t="s">
        <v>492</v>
      </c>
      <c r="J176" s="63" t="s">
        <v>493</v>
      </c>
      <c r="K176" s="126">
        <v>4183</v>
      </c>
      <c r="L176" s="126" t="s">
        <v>67</v>
      </c>
      <c r="M176" s="126" t="s">
        <v>4</v>
      </c>
      <c r="N176" s="126">
        <v>4</v>
      </c>
      <c r="O176" s="126" t="s">
        <v>67</v>
      </c>
      <c r="P176" s="130"/>
      <c r="Q176" s="108"/>
      <c r="R176" s="108"/>
      <c r="S176" s="108"/>
      <c r="T176" s="108"/>
      <c r="U176" s="108"/>
    </row>
    <row r="177" spans="1:21" s="87" customFormat="1" ht="24.95" customHeight="1" x14ac:dyDescent="0.2">
      <c r="A177" s="95">
        <f t="shared" si="4"/>
        <v>45717</v>
      </c>
      <c r="B177" s="92">
        <v>45717</v>
      </c>
      <c r="C177" s="88" t="s">
        <v>362</v>
      </c>
      <c r="D177" s="81">
        <v>4045</v>
      </c>
      <c r="E177" s="81" t="s">
        <v>167</v>
      </c>
      <c r="F177" s="83" t="s">
        <v>491</v>
      </c>
      <c r="G177" s="30" t="s">
        <v>485</v>
      </c>
      <c r="H177" s="84" t="s">
        <v>506</v>
      </c>
      <c r="I177" s="63" t="s">
        <v>492</v>
      </c>
      <c r="J177" s="63" t="s">
        <v>493</v>
      </c>
      <c r="K177" s="126">
        <v>4045</v>
      </c>
      <c r="L177" s="126" t="s">
        <v>65</v>
      </c>
      <c r="M177" s="126" t="s">
        <v>4</v>
      </c>
      <c r="N177" s="126">
        <v>4</v>
      </c>
      <c r="O177" s="126" t="s">
        <v>65</v>
      </c>
      <c r="P177" s="130"/>
      <c r="Q177" s="108"/>
      <c r="R177" s="108"/>
      <c r="S177" s="108"/>
      <c r="T177" s="108"/>
      <c r="U177" s="108"/>
    </row>
    <row r="178" spans="1:21" s="87" customFormat="1" ht="24.95" customHeight="1" x14ac:dyDescent="0.2">
      <c r="A178" s="95">
        <f t="shared" si="4"/>
        <v>45717</v>
      </c>
      <c r="B178" s="92">
        <v>45717</v>
      </c>
      <c r="C178" s="88" t="s">
        <v>205</v>
      </c>
      <c r="D178" s="81">
        <v>3978</v>
      </c>
      <c r="E178" s="81" t="s">
        <v>167</v>
      </c>
      <c r="F178" s="83" t="s">
        <v>491</v>
      </c>
      <c r="G178" s="30" t="s">
        <v>485</v>
      </c>
      <c r="H178" s="84" t="s">
        <v>506</v>
      </c>
      <c r="I178" s="63" t="s">
        <v>492</v>
      </c>
      <c r="J178" s="63" t="s">
        <v>493</v>
      </c>
      <c r="K178" s="126">
        <v>3978</v>
      </c>
      <c r="L178" s="126" t="s">
        <v>65</v>
      </c>
      <c r="M178" s="126" t="s">
        <v>4</v>
      </c>
      <c r="N178" s="126">
        <v>4</v>
      </c>
      <c r="O178" s="126" t="s">
        <v>67</v>
      </c>
      <c r="P178" s="130"/>
      <c r="Q178" s="108"/>
      <c r="R178" s="108"/>
      <c r="S178" s="108"/>
      <c r="T178" s="108"/>
      <c r="U178" s="108"/>
    </row>
    <row r="179" spans="1:21" s="87" customFormat="1" ht="24.95" customHeight="1" x14ac:dyDescent="0.2">
      <c r="A179" s="95">
        <f t="shared" si="4"/>
        <v>45717</v>
      </c>
      <c r="B179" s="97">
        <v>45717</v>
      </c>
      <c r="C179" s="88" t="s">
        <v>534</v>
      </c>
      <c r="D179" s="81">
        <v>4251</v>
      </c>
      <c r="E179" s="81" t="s">
        <v>169</v>
      </c>
      <c r="F179" s="83" t="s">
        <v>491</v>
      </c>
      <c r="G179" s="98" t="s">
        <v>485</v>
      </c>
      <c r="H179" s="99" t="s">
        <v>506</v>
      </c>
      <c r="I179" s="63" t="s">
        <v>492</v>
      </c>
      <c r="J179" s="63" t="s">
        <v>493</v>
      </c>
      <c r="K179" s="126">
        <v>4251</v>
      </c>
      <c r="L179" s="126" t="s">
        <v>67</v>
      </c>
      <c r="M179" s="126" t="s">
        <v>68</v>
      </c>
      <c r="N179" s="126">
        <v>10</v>
      </c>
      <c r="O179" s="126" t="s">
        <v>67</v>
      </c>
      <c r="P179" s="130"/>
      <c r="Q179" s="108"/>
      <c r="R179" s="108"/>
      <c r="S179" s="108"/>
      <c r="T179" s="108"/>
      <c r="U179" s="108"/>
    </row>
    <row r="180" spans="1:21" s="87" customFormat="1" ht="24.95" customHeight="1" x14ac:dyDescent="0.2">
      <c r="A180" s="95">
        <f t="shared" si="4"/>
        <v>45717</v>
      </c>
      <c r="B180" s="97">
        <v>45717</v>
      </c>
      <c r="C180" s="88" t="s">
        <v>535</v>
      </c>
      <c r="D180" s="81">
        <v>4316</v>
      </c>
      <c r="E180" s="81" t="s">
        <v>169</v>
      </c>
      <c r="F180" s="83" t="s">
        <v>491</v>
      </c>
      <c r="G180" s="98" t="s">
        <v>485</v>
      </c>
      <c r="H180" s="99" t="s">
        <v>506</v>
      </c>
      <c r="I180" s="63" t="s">
        <v>492</v>
      </c>
      <c r="J180" s="63" t="s">
        <v>493</v>
      </c>
      <c r="K180" s="126">
        <v>4316</v>
      </c>
      <c r="L180" s="126" t="s">
        <v>67</v>
      </c>
      <c r="M180" s="126" t="s">
        <v>68</v>
      </c>
      <c r="N180" s="126">
        <v>10</v>
      </c>
      <c r="O180" s="126" t="s">
        <v>67</v>
      </c>
      <c r="P180" s="130"/>
      <c r="Q180" s="108"/>
      <c r="R180" s="108"/>
      <c r="S180" s="108"/>
      <c r="T180" s="108"/>
      <c r="U180" s="108"/>
    </row>
    <row r="181" spans="1:21" s="87" customFormat="1" ht="24.95" customHeight="1" x14ac:dyDescent="0.2">
      <c r="A181" s="95">
        <f t="shared" si="4"/>
        <v>45717</v>
      </c>
      <c r="B181" s="97">
        <v>45717</v>
      </c>
      <c r="C181" s="88" t="s">
        <v>397</v>
      </c>
      <c r="D181" s="81">
        <v>4097</v>
      </c>
      <c r="E181" s="81" t="s">
        <v>169</v>
      </c>
      <c r="F181" s="83" t="s">
        <v>491</v>
      </c>
      <c r="G181" s="98" t="s">
        <v>485</v>
      </c>
      <c r="H181" s="99" t="s">
        <v>506</v>
      </c>
      <c r="I181" s="63" t="s">
        <v>492</v>
      </c>
      <c r="J181" s="63" t="s">
        <v>493</v>
      </c>
      <c r="K181" s="126">
        <v>4097</v>
      </c>
      <c r="L181" s="126" t="s">
        <v>65</v>
      </c>
      <c r="M181" s="126" t="s">
        <v>68</v>
      </c>
      <c r="N181" s="126">
        <v>10</v>
      </c>
      <c r="O181" s="126" t="s">
        <v>65</v>
      </c>
      <c r="P181" s="130"/>
      <c r="Q181" s="108"/>
      <c r="R181" s="108"/>
      <c r="S181" s="108"/>
      <c r="T181" s="108"/>
      <c r="U181" s="108"/>
    </row>
    <row r="182" spans="1:21" s="87" customFormat="1" ht="24.95" customHeight="1" x14ac:dyDescent="0.2">
      <c r="A182" s="95">
        <f t="shared" si="4"/>
        <v>45717</v>
      </c>
      <c r="B182" s="97">
        <v>45717</v>
      </c>
      <c r="C182" s="88" t="s">
        <v>209</v>
      </c>
      <c r="D182" s="81">
        <v>4098</v>
      </c>
      <c r="E182" s="81" t="s">
        <v>169</v>
      </c>
      <c r="F182" s="83" t="s">
        <v>491</v>
      </c>
      <c r="G182" s="98" t="s">
        <v>485</v>
      </c>
      <c r="H182" s="99" t="s">
        <v>506</v>
      </c>
      <c r="I182" s="63" t="s">
        <v>492</v>
      </c>
      <c r="J182" s="63" t="s">
        <v>493</v>
      </c>
      <c r="K182" s="126">
        <v>4098</v>
      </c>
      <c r="L182" s="126" t="s">
        <v>67</v>
      </c>
      <c r="M182" s="126" t="s">
        <v>68</v>
      </c>
      <c r="N182" s="126">
        <v>10</v>
      </c>
      <c r="O182" s="126" t="s">
        <v>67</v>
      </c>
      <c r="P182" s="130"/>
      <c r="Q182" s="108"/>
      <c r="R182" s="108"/>
      <c r="S182" s="108"/>
      <c r="T182" s="108"/>
      <c r="U182" s="108"/>
    </row>
    <row r="183" spans="1:21" s="87" customFormat="1" ht="24.95" customHeight="1" x14ac:dyDescent="0.2">
      <c r="A183" s="95">
        <f t="shared" si="4"/>
        <v>45717</v>
      </c>
      <c r="B183" s="97">
        <v>45717</v>
      </c>
      <c r="C183" s="88" t="s">
        <v>399</v>
      </c>
      <c r="D183" s="81">
        <v>4100</v>
      </c>
      <c r="E183" s="81" t="s">
        <v>169</v>
      </c>
      <c r="F183" s="83" t="s">
        <v>491</v>
      </c>
      <c r="G183" s="98" t="s">
        <v>485</v>
      </c>
      <c r="H183" s="99" t="s">
        <v>506</v>
      </c>
      <c r="I183" s="63" t="s">
        <v>492</v>
      </c>
      <c r="J183" s="63" t="s">
        <v>493</v>
      </c>
      <c r="K183" s="126">
        <v>4100</v>
      </c>
      <c r="L183" s="126" t="s">
        <v>67</v>
      </c>
      <c r="M183" s="126" t="s">
        <v>68</v>
      </c>
      <c r="N183" s="126">
        <v>10</v>
      </c>
      <c r="O183" s="126" t="s">
        <v>67</v>
      </c>
      <c r="P183" s="130"/>
      <c r="Q183" s="108"/>
      <c r="R183" s="108"/>
      <c r="S183" s="108"/>
      <c r="T183" s="108"/>
      <c r="U183" s="108"/>
    </row>
    <row r="184" spans="1:21" s="87" customFormat="1" ht="24.95" customHeight="1" x14ac:dyDescent="0.2">
      <c r="A184" s="95">
        <f t="shared" si="4"/>
        <v>45717</v>
      </c>
      <c r="B184" s="97">
        <v>45717</v>
      </c>
      <c r="C184" s="88" t="s">
        <v>210</v>
      </c>
      <c r="D184" s="81">
        <v>4099</v>
      </c>
      <c r="E184" s="81" t="s">
        <v>169</v>
      </c>
      <c r="F184" s="83" t="s">
        <v>491</v>
      </c>
      <c r="G184" s="98" t="s">
        <v>485</v>
      </c>
      <c r="H184" s="99" t="s">
        <v>506</v>
      </c>
      <c r="I184" s="63" t="s">
        <v>492</v>
      </c>
      <c r="J184" s="63" t="s">
        <v>493</v>
      </c>
      <c r="K184" s="126">
        <v>4099</v>
      </c>
      <c r="L184" s="126" t="s">
        <v>65</v>
      </c>
      <c r="M184" s="126" t="s">
        <v>68</v>
      </c>
      <c r="N184" s="126">
        <v>10</v>
      </c>
      <c r="O184" s="126" t="s">
        <v>65</v>
      </c>
      <c r="P184" s="130"/>
      <c r="Q184" s="108"/>
      <c r="R184" s="108"/>
      <c r="S184" s="108"/>
      <c r="T184" s="108"/>
      <c r="U184" s="108"/>
    </row>
    <row r="185" spans="1:21" s="87" customFormat="1" ht="24.95" customHeight="1" x14ac:dyDescent="0.2">
      <c r="A185" s="95">
        <f t="shared" si="4"/>
        <v>45717</v>
      </c>
      <c r="B185" s="97">
        <v>45717</v>
      </c>
      <c r="C185" s="88" t="s">
        <v>454</v>
      </c>
      <c r="D185" s="81">
        <v>4857</v>
      </c>
      <c r="E185" s="81" t="s">
        <v>192</v>
      </c>
      <c r="F185" s="88" t="s">
        <v>491</v>
      </c>
      <c r="G185" s="98" t="s">
        <v>485</v>
      </c>
      <c r="H185" s="99" t="s">
        <v>506</v>
      </c>
      <c r="I185" s="63" t="s">
        <v>492</v>
      </c>
      <c r="J185" s="63" t="s">
        <v>493</v>
      </c>
      <c r="K185" s="126">
        <v>4857</v>
      </c>
      <c r="L185" s="126" t="s">
        <v>65</v>
      </c>
      <c r="M185" s="126" t="s">
        <v>193</v>
      </c>
      <c r="N185" s="126">
        <v>7</v>
      </c>
      <c r="O185" s="126" t="s">
        <v>65</v>
      </c>
      <c r="P185" s="130"/>
      <c r="Q185" s="108"/>
      <c r="R185" s="108"/>
      <c r="S185" s="108"/>
      <c r="T185" s="108"/>
      <c r="U185" s="108"/>
    </row>
    <row r="186" spans="1:21" s="87" customFormat="1" ht="24.95" customHeight="1" x14ac:dyDescent="0.2">
      <c r="A186" s="95">
        <f t="shared" si="4"/>
        <v>45717</v>
      </c>
      <c r="B186" s="97">
        <v>45717</v>
      </c>
      <c r="C186" s="88" t="s">
        <v>230</v>
      </c>
      <c r="D186" s="81">
        <v>4864</v>
      </c>
      <c r="E186" s="81" t="s">
        <v>192</v>
      </c>
      <c r="F186" s="88" t="s">
        <v>491</v>
      </c>
      <c r="G186" s="98" t="s">
        <v>485</v>
      </c>
      <c r="H186" s="99" t="s">
        <v>506</v>
      </c>
      <c r="I186" s="63" t="s">
        <v>492</v>
      </c>
      <c r="J186" s="63" t="s">
        <v>493</v>
      </c>
      <c r="K186" s="126">
        <v>4864</v>
      </c>
      <c r="L186" s="126" t="s">
        <v>65</v>
      </c>
      <c r="M186" s="126" t="s">
        <v>193</v>
      </c>
      <c r="N186" s="126">
        <v>7</v>
      </c>
      <c r="O186" s="126" t="s">
        <v>67</v>
      </c>
      <c r="P186" s="130"/>
      <c r="Q186" s="108"/>
      <c r="R186" s="108"/>
      <c r="S186" s="108"/>
      <c r="T186" s="108"/>
      <c r="U186" s="108"/>
    </row>
    <row r="187" spans="1:21" s="87" customFormat="1" ht="24.95" customHeight="1" x14ac:dyDescent="0.2">
      <c r="A187" s="95">
        <f t="shared" si="4"/>
        <v>45717</v>
      </c>
      <c r="B187" s="97">
        <v>45717</v>
      </c>
      <c r="C187" s="88" t="s">
        <v>448</v>
      </c>
      <c r="D187" s="81">
        <v>4209</v>
      </c>
      <c r="E187" s="81" t="s">
        <v>192</v>
      </c>
      <c r="F187" s="88" t="s">
        <v>507</v>
      </c>
      <c r="G187" s="30" t="s">
        <v>485</v>
      </c>
      <c r="H187" s="84" t="s">
        <v>510</v>
      </c>
      <c r="I187" s="63" t="s">
        <v>504</v>
      </c>
      <c r="J187" s="63" t="s">
        <v>502</v>
      </c>
      <c r="K187" s="126">
        <v>4209</v>
      </c>
      <c r="L187" s="126" t="s">
        <v>65</v>
      </c>
      <c r="M187" s="126" t="s">
        <v>193</v>
      </c>
      <c r="N187" s="126">
        <v>7</v>
      </c>
      <c r="O187" s="126" t="s">
        <v>65</v>
      </c>
      <c r="P187" s="130"/>
      <c r="Q187" s="108"/>
      <c r="R187" s="108"/>
      <c r="S187" s="108"/>
      <c r="T187" s="108"/>
      <c r="U187" s="108"/>
    </row>
    <row r="188" spans="1:21" s="87" customFormat="1" ht="24.95" customHeight="1" x14ac:dyDescent="0.2">
      <c r="A188" s="95">
        <f t="shared" si="4"/>
        <v>45717</v>
      </c>
      <c r="B188" s="92">
        <v>45717</v>
      </c>
      <c r="C188" s="88" t="s">
        <v>19</v>
      </c>
      <c r="D188" s="81">
        <v>4248</v>
      </c>
      <c r="E188" s="81" t="s">
        <v>69</v>
      </c>
      <c r="F188" s="83" t="s">
        <v>484</v>
      </c>
      <c r="G188" s="30" t="s">
        <v>485</v>
      </c>
      <c r="H188" s="84" t="s">
        <v>514</v>
      </c>
      <c r="I188" s="63" t="s">
        <v>489</v>
      </c>
      <c r="J188" s="63" t="s">
        <v>490</v>
      </c>
      <c r="K188" s="126">
        <v>4248</v>
      </c>
      <c r="L188" s="126" t="s">
        <v>67</v>
      </c>
      <c r="M188" s="126" t="s">
        <v>69</v>
      </c>
      <c r="N188" s="126">
        <v>14</v>
      </c>
      <c r="O188" s="126" t="s">
        <v>67</v>
      </c>
      <c r="P188" s="130"/>
      <c r="Q188" s="108"/>
      <c r="R188" s="108"/>
      <c r="S188" s="108"/>
      <c r="T188" s="108"/>
      <c r="U188" s="108"/>
    </row>
    <row r="189" spans="1:21" s="87" customFormat="1" ht="24.95" customHeight="1" x14ac:dyDescent="0.2">
      <c r="A189" s="95">
        <f t="shared" si="4"/>
        <v>45689</v>
      </c>
      <c r="B189" s="97">
        <v>45689</v>
      </c>
      <c r="C189" s="88" t="s">
        <v>454</v>
      </c>
      <c r="D189" s="81">
        <v>4857</v>
      </c>
      <c r="E189" s="81" t="s">
        <v>192</v>
      </c>
      <c r="F189" s="120" t="s">
        <v>494</v>
      </c>
      <c r="G189" s="98" t="s">
        <v>64</v>
      </c>
      <c r="H189" s="99" t="s">
        <v>506</v>
      </c>
      <c r="I189" s="63" t="s">
        <v>492</v>
      </c>
      <c r="J189" s="63" t="s">
        <v>493</v>
      </c>
      <c r="K189" s="126">
        <v>4857</v>
      </c>
      <c r="L189" s="126" t="s">
        <v>65</v>
      </c>
      <c r="M189" s="126" t="s">
        <v>193</v>
      </c>
      <c r="N189" s="126">
        <v>7</v>
      </c>
      <c r="O189" s="126" t="s">
        <v>65</v>
      </c>
      <c r="P189" s="130"/>
      <c r="Q189" s="108"/>
      <c r="R189" s="108"/>
      <c r="S189" s="108"/>
      <c r="T189" s="108"/>
      <c r="U189" s="108"/>
    </row>
    <row r="190" spans="1:21" s="87" customFormat="1" ht="24.95" customHeight="1" x14ac:dyDescent="0.2">
      <c r="A190" s="95">
        <f t="shared" si="4"/>
        <v>45689</v>
      </c>
      <c r="B190" s="92">
        <v>45689</v>
      </c>
      <c r="C190" s="88" t="s">
        <v>230</v>
      </c>
      <c r="D190" s="81">
        <v>4864</v>
      </c>
      <c r="E190" s="81" t="s">
        <v>192</v>
      </c>
      <c r="F190" s="83" t="s">
        <v>491</v>
      </c>
      <c r="G190" s="30" t="s">
        <v>485</v>
      </c>
      <c r="H190" s="84" t="s">
        <v>506</v>
      </c>
      <c r="I190" s="63" t="s">
        <v>492</v>
      </c>
      <c r="J190" s="63" t="s">
        <v>493</v>
      </c>
      <c r="K190" s="126">
        <v>4864</v>
      </c>
      <c r="L190" s="126" t="s">
        <v>65</v>
      </c>
      <c r="M190" s="126" t="s">
        <v>193</v>
      </c>
      <c r="N190" s="126">
        <v>7</v>
      </c>
      <c r="O190" s="126" t="s">
        <v>67</v>
      </c>
      <c r="P190" s="130"/>
      <c r="Q190" s="108"/>
      <c r="R190" s="108"/>
      <c r="S190" s="108"/>
      <c r="T190" s="108"/>
      <c r="U190" s="108"/>
    </row>
    <row r="191" spans="1:21" s="87" customFormat="1" ht="24.95" customHeight="1" x14ac:dyDescent="0.2">
      <c r="A191" s="95">
        <f t="shared" si="4"/>
        <v>45689</v>
      </c>
      <c r="B191" s="92">
        <v>45689</v>
      </c>
      <c r="C191" s="88" t="s">
        <v>170</v>
      </c>
      <c r="D191" s="81">
        <v>4109</v>
      </c>
      <c r="E191" s="81" t="s">
        <v>167</v>
      </c>
      <c r="F191" s="83" t="s">
        <v>491</v>
      </c>
      <c r="G191" s="30" t="s">
        <v>485</v>
      </c>
      <c r="H191" s="84" t="s">
        <v>506</v>
      </c>
      <c r="I191" s="63" t="s">
        <v>492</v>
      </c>
      <c r="J191" s="63" t="s">
        <v>493</v>
      </c>
      <c r="K191" s="126">
        <v>4109</v>
      </c>
      <c r="L191" s="126" t="s">
        <v>65</v>
      </c>
      <c r="M191" s="126" t="s">
        <v>42</v>
      </c>
      <c r="N191" s="126">
        <v>1</v>
      </c>
      <c r="O191" s="126" t="s">
        <v>65</v>
      </c>
      <c r="P191" s="130"/>
      <c r="Q191" s="108"/>
      <c r="R191" s="108"/>
      <c r="S191" s="108"/>
      <c r="T191" s="108"/>
      <c r="U191" s="108"/>
    </row>
    <row r="192" spans="1:21" s="87" customFormat="1" ht="24.95" customHeight="1" x14ac:dyDescent="0.2">
      <c r="A192" s="95">
        <f t="shared" si="4"/>
        <v>45689</v>
      </c>
      <c r="B192" s="92">
        <v>45689</v>
      </c>
      <c r="C192" s="88" t="s">
        <v>171</v>
      </c>
      <c r="D192" s="81">
        <v>4256</v>
      </c>
      <c r="E192" s="81" t="s">
        <v>167</v>
      </c>
      <c r="F192" s="83" t="s">
        <v>491</v>
      </c>
      <c r="G192" s="30" t="s">
        <v>485</v>
      </c>
      <c r="H192" s="84" t="s">
        <v>506</v>
      </c>
      <c r="I192" s="63" t="s">
        <v>492</v>
      </c>
      <c r="J192" s="63" t="s">
        <v>493</v>
      </c>
      <c r="K192" s="126">
        <v>4256</v>
      </c>
      <c r="L192" s="126" t="s">
        <v>67</v>
      </c>
      <c r="M192" s="126" t="s">
        <v>42</v>
      </c>
      <c r="N192" s="126">
        <v>1</v>
      </c>
      <c r="O192" s="126" t="s">
        <v>67</v>
      </c>
      <c r="P192" s="130"/>
      <c r="Q192" s="108"/>
      <c r="R192" s="108"/>
      <c r="S192" s="108"/>
      <c r="T192" s="108"/>
      <c r="U192" s="108"/>
    </row>
    <row r="193" spans="1:21" s="87" customFormat="1" ht="24.95" customHeight="1" x14ac:dyDescent="0.2">
      <c r="A193" s="95">
        <f t="shared" si="4"/>
        <v>45689</v>
      </c>
      <c r="B193" s="92">
        <v>45689</v>
      </c>
      <c r="C193" s="88" t="s">
        <v>265</v>
      </c>
      <c r="D193" s="81">
        <v>4186</v>
      </c>
      <c r="E193" s="81" t="s">
        <v>169</v>
      </c>
      <c r="F193" s="83" t="s">
        <v>491</v>
      </c>
      <c r="G193" s="30" t="s">
        <v>485</v>
      </c>
      <c r="H193" s="84" t="s">
        <v>506</v>
      </c>
      <c r="I193" s="63" t="s">
        <v>492</v>
      </c>
      <c r="J193" s="63" t="s">
        <v>493</v>
      </c>
      <c r="K193" s="126">
        <v>4186</v>
      </c>
      <c r="L193" s="126" t="s">
        <v>67</v>
      </c>
      <c r="M193" s="126" t="s">
        <v>68</v>
      </c>
      <c r="N193" s="126">
        <v>10</v>
      </c>
      <c r="O193" s="126" t="s">
        <v>67</v>
      </c>
      <c r="P193" s="130"/>
      <c r="Q193" s="108"/>
      <c r="R193" s="108"/>
      <c r="S193" s="108"/>
      <c r="T193" s="108"/>
      <c r="U193" s="108"/>
    </row>
    <row r="194" spans="1:21" s="87" customFormat="1" ht="24.95" customHeight="1" x14ac:dyDescent="0.2">
      <c r="A194" s="95">
        <f t="shared" si="4"/>
        <v>45689</v>
      </c>
      <c r="B194" s="92">
        <v>45689</v>
      </c>
      <c r="C194" s="88" t="s">
        <v>176</v>
      </c>
      <c r="D194" s="81">
        <v>4832</v>
      </c>
      <c r="E194" s="81" t="s">
        <v>169</v>
      </c>
      <c r="F194" s="83" t="s">
        <v>491</v>
      </c>
      <c r="G194" s="30" t="s">
        <v>485</v>
      </c>
      <c r="H194" s="84" t="s">
        <v>506</v>
      </c>
      <c r="I194" s="63" t="s">
        <v>492</v>
      </c>
      <c r="J194" s="63" t="s">
        <v>493</v>
      </c>
      <c r="K194" s="126">
        <v>4832</v>
      </c>
      <c r="L194" s="126" t="s">
        <v>65</v>
      </c>
      <c r="M194" s="126" t="s">
        <v>68</v>
      </c>
      <c r="N194" s="126">
        <v>10</v>
      </c>
      <c r="O194" s="126" t="s">
        <v>65</v>
      </c>
      <c r="P194" s="130"/>
      <c r="Q194" s="108"/>
      <c r="R194" s="108"/>
      <c r="S194" s="108"/>
      <c r="T194" s="108"/>
      <c r="U194" s="108"/>
    </row>
    <row r="195" spans="1:21" s="87" customFormat="1" ht="24.95" customHeight="1" x14ac:dyDescent="0.2">
      <c r="A195" s="95">
        <f t="shared" si="4"/>
        <v>45689</v>
      </c>
      <c r="B195" s="92">
        <v>45689</v>
      </c>
      <c r="C195" s="88" t="s">
        <v>336</v>
      </c>
      <c r="D195" s="81">
        <v>4829</v>
      </c>
      <c r="E195" s="81" t="s">
        <v>169</v>
      </c>
      <c r="F195" s="83" t="s">
        <v>491</v>
      </c>
      <c r="G195" s="30" t="s">
        <v>485</v>
      </c>
      <c r="H195" s="84" t="s">
        <v>506</v>
      </c>
      <c r="I195" s="63" t="s">
        <v>492</v>
      </c>
      <c r="J195" s="63" t="s">
        <v>493</v>
      </c>
      <c r="K195" s="126">
        <v>4829</v>
      </c>
      <c r="L195" s="126" t="s">
        <v>67</v>
      </c>
      <c r="M195" s="126" t="s">
        <v>68</v>
      </c>
      <c r="N195" s="126">
        <v>10</v>
      </c>
      <c r="O195" s="126" t="s">
        <v>67</v>
      </c>
      <c r="P195" s="130"/>
      <c r="Q195" s="108"/>
      <c r="R195" s="108"/>
      <c r="S195" s="108"/>
      <c r="T195" s="108"/>
      <c r="U195" s="108"/>
    </row>
    <row r="196" spans="1:21" s="87" customFormat="1" ht="24.95" customHeight="1" x14ac:dyDescent="0.2">
      <c r="A196" s="95">
        <f t="shared" si="4"/>
        <v>45689</v>
      </c>
      <c r="B196" s="92">
        <v>45689</v>
      </c>
      <c r="C196" s="88" t="s">
        <v>478</v>
      </c>
      <c r="D196" s="81">
        <v>4092</v>
      </c>
      <c r="E196" s="81" t="s">
        <v>169</v>
      </c>
      <c r="F196" s="83" t="s">
        <v>491</v>
      </c>
      <c r="G196" s="30" t="s">
        <v>485</v>
      </c>
      <c r="H196" s="84" t="s">
        <v>506</v>
      </c>
      <c r="I196" s="63" t="s">
        <v>492</v>
      </c>
      <c r="J196" s="63" t="s">
        <v>493</v>
      </c>
      <c r="K196" s="126">
        <v>4092</v>
      </c>
      <c r="L196" s="126" t="s">
        <v>65</v>
      </c>
      <c r="M196" s="126" t="s">
        <v>68</v>
      </c>
      <c r="N196" s="126">
        <v>10</v>
      </c>
      <c r="O196" s="126" t="s">
        <v>67</v>
      </c>
      <c r="P196" s="130"/>
      <c r="Q196" s="108"/>
      <c r="R196" s="108"/>
      <c r="S196" s="108"/>
      <c r="T196" s="108"/>
      <c r="U196" s="108"/>
    </row>
    <row r="197" spans="1:21" s="87" customFormat="1" ht="24.95" customHeight="1" x14ac:dyDescent="0.2">
      <c r="A197" s="95">
        <f t="shared" si="4"/>
        <v>45689</v>
      </c>
      <c r="B197" s="92">
        <v>45689</v>
      </c>
      <c r="C197" s="88" t="s">
        <v>478</v>
      </c>
      <c r="D197" s="81">
        <v>4092</v>
      </c>
      <c r="E197" s="81" t="s">
        <v>169</v>
      </c>
      <c r="F197" s="83" t="s">
        <v>491</v>
      </c>
      <c r="G197" s="30" t="s">
        <v>485</v>
      </c>
      <c r="H197" s="84" t="s">
        <v>512</v>
      </c>
      <c r="I197" s="63" t="s">
        <v>501</v>
      </c>
      <c r="J197" s="63" t="s">
        <v>502</v>
      </c>
      <c r="K197" s="126">
        <v>4092</v>
      </c>
      <c r="L197" s="126" t="s">
        <v>65</v>
      </c>
      <c r="M197" s="126" t="s">
        <v>68</v>
      </c>
      <c r="N197" s="126">
        <v>10</v>
      </c>
      <c r="O197" s="126" t="s">
        <v>67</v>
      </c>
      <c r="P197" s="130"/>
      <c r="Q197" s="108"/>
      <c r="R197" s="108"/>
      <c r="S197" s="108"/>
      <c r="T197" s="108"/>
      <c r="U197" s="108"/>
    </row>
    <row r="198" spans="1:21" s="87" customFormat="1" ht="24.95" customHeight="1" x14ac:dyDescent="0.2">
      <c r="A198" s="95">
        <f t="shared" si="4"/>
        <v>45689</v>
      </c>
      <c r="B198" s="92">
        <v>45689</v>
      </c>
      <c r="C198" s="88" t="s">
        <v>478</v>
      </c>
      <c r="D198" s="81">
        <v>4092</v>
      </c>
      <c r="E198" s="81" t="s">
        <v>169</v>
      </c>
      <c r="F198" s="83" t="s">
        <v>491</v>
      </c>
      <c r="G198" s="30" t="s">
        <v>485</v>
      </c>
      <c r="H198" s="84" t="s">
        <v>513</v>
      </c>
      <c r="I198" s="63" t="s">
        <v>500</v>
      </c>
      <c r="J198" s="63" t="s">
        <v>490</v>
      </c>
      <c r="K198" s="126">
        <v>4092</v>
      </c>
      <c r="L198" s="126" t="s">
        <v>65</v>
      </c>
      <c r="M198" s="126" t="s">
        <v>68</v>
      </c>
      <c r="N198" s="126">
        <v>10</v>
      </c>
      <c r="O198" s="126" t="s">
        <v>67</v>
      </c>
      <c r="P198" s="130"/>
      <c r="Q198" s="108"/>
      <c r="R198" s="108"/>
      <c r="S198" s="108"/>
      <c r="T198" s="108"/>
      <c r="U198" s="108"/>
    </row>
    <row r="199" spans="1:21" s="87" customFormat="1" ht="24.95" customHeight="1" x14ac:dyDescent="0.2">
      <c r="A199" s="95">
        <f t="shared" si="4"/>
        <v>45689</v>
      </c>
      <c r="B199" s="92">
        <v>45689</v>
      </c>
      <c r="C199" s="88" t="s">
        <v>479</v>
      </c>
      <c r="D199" s="81">
        <v>4232</v>
      </c>
      <c r="E199" s="81" t="s">
        <v>167</v>
      </c>
      <c r="F199" s="83" t="s">
        <v>491</v>
      </c>
      <c r="G199" s="30" t="s">
        <v>485</v>
      </c>
      <c r="H199" s="84" t="s">
        <v>506</v>
      </c>
      <c r="I199" s="63" t="s">
        <v>492</v>
      </c>
      <c r="J199" s="63" t="s">
        <v>493</v>
      </c>
      <c r="K199" s="126">
        <v>4232</v>
      </c>
      <c r="L199" s="126" t="s">
        <v>67</v>
      </c>
      <c r="M199" s="126" t="s">
        <v>4</v>
      </c>
      <c r="N199" s="126">
        <v>4</v>
      </c>
      <c r="O199" s="126" t="s">
        <v>67</v>
      </c>
      <c r="P199" s="130"/>
      <c r="Q199" s="108"/>
      <c r="R199" s="108"/>
      <c r="S199" s="108"/>
      <c r="T199" s="108"/>
      <c r="U199" s="108"/>
    </row>
    <row r="200" spans="1:21" s="87" customFormat="1" ht="24.95" customHeight="1" x14ac:dyDescent="0.2">
      <c r="A200" s="95">
        <f t="shared" si="4"/>
        <v>45689</v>
      </c>
      <c r="B200" s="92">
        <v>45689</v>
      </c>
      <c r="C200" s="88" t="s">
        <v>190</v>
      </c>
      <c r="D200" s="81">
        <v>3982</v>
      </c>
      <c r="E200" s="81" t="s">
        <v>167</v>
      </c>
      <c r="F200" s="83" t="s">
        <v>491</v>
      </c>
      <c r="G200" s="30" t="s">
        <v>485</v>
      </c>
      <c r="H200" s="84" t="s">
        <v>506</v>
      </c>
      <c r="I200" s="63" t="s">
        <v>492</v>
      </c>
      <c r="J200" s="63" t="s">
        <v>493</v>
      </c>
      <c r="K200" s="126">
        <v>3982</v>
      </c>
      <c r="L200" s="126" t="s">
        <v>65</v>
      </c>
      <c r="M200" s="126" t="s">
        <v>4</v>
      </c>
      <c r="N200" s="126">
        <v>4</v>
      </c>
      <c r="O200" s="126" t="s">
        <v>65</v>
      </c>
      <c r="P200" s="130"/>
      <c r="Q200" s="108"/>
      <c r="R200" s="108"/>
      <c r="S200" s="108"/>
      <c r="T200" s="108"/>
      <c r="U200" s="108"/>
    </row>
    <row r="201" spans="1:21" s="87" customFormat="1" ht="24.95" customHeight="1" x14ac:dyDescent="0.2">
      <c r="A201" s="95">
        <f t="shared" si="4"/>
        <v>45689</v>
      </c>
      <c r="B201" s="92">
        <v>45689</v>
      </c>
      <c r="C201" s="88" t="s">
        <v>218</v>
      </c>
      <c r="D201" s="81">
        <v>4183</v>
      </c>
      <c r="E201" s="81" t="s">
        <v>167</v>
      </c>
      <c r="F201" s="83" t="s">
        <v>491</v>
      </c>
      <c r="G201" s="30" t="s">
        <v>485</v>
      </c>
      <c r="H201" s="84" t="s">
        <v>506</v>
      </c>
      <c r="I201" s="63" t="s">
        <v>492</v>
      </c>
      <c r="J201" s="63" t="s">
        <v>493</v>
      </c>
      <c r="K201" s="126">
        <v>4183</v>
      </c>
      <c r="L201" s="126" t="s">
        <v>67</v>
      </c>
      <c r="M201" s="126" t="s">
        <v>4</v>
      </c>
      <c r="N201" s="126">
        <v>4</v>
      </c>
      <c r="O201" s="126" t="s">
        <v>67</v>
      </c>
      <c r="P201" s="130"/>
      <c r="Q201" s="108"/>
      <c r="R201" s="108"/>
      <c r="S201" s="108"/>
      <c r="T201" s="108"/>
      <c r="U201" s="108"/>
    </row>
    <row r="202" spans="1:21" s="87" customFormat="1" ht="24.95" customHeight="1" x14ac:dyDescent="0.2">
      <c r="A202" s="95">
        <f t="shared" si="4"/>
        <v>45689</v>
      </c>
      <c r="B202" s="92">
        <v>45689</v>
      </c>
      <c r="C202" s="88" t="s">
        <v>362</v>
      </c>
      <c r="D202" s="81">
        <v>4045</v>
      </c>
      <c r="E202" s="81" t="s">
        <v>167</v>
      </c>
      <c r="F202" s="83" t="s">
        <v>491</v>
      </c>
      <c r="G202" s="30" t="s">
        <v>485</v>
      </c>
      <c r="H202" s="84" t="s">
        <v>506</v>
      </c>
      <c r="I202" s="63" t="s">
        <v>492</v>
      </c>
      <c r="J202" s="63" t="s">
        <v>493</v>
      </c>
      <c r="K202" s="126">
        <v>4045</v>
      </c>
      <c r="L202" s="126" t="s">
        <v>65</v>
      </c>
      <c r="M202" s="126" t="s">
        <v>4</v>
      </c>
      <c r="N202" s="126">
        <v>4</v>
      </c>
      <c r="O202" s="126" t="s">
        <v>65</v>
      </c>
      <c r="P202" s="130"/>
      <c r="Q202" s="108"/>
      <c r="R202" s="108"/>
      <c r="S202" s="108"/>
      <c r="T202" s="108"/>
      <c r="U202" s="108"/>
    </row>
    <row r="203" spans="1:21" s="87" customFormat="1" ht="24.95" customHeight="1" x14ac:dyDescent="0.2">
      <c r="A203" s="95">
        <f t="shared" si="4"/>
        <v>45689</v>
      </c>
      <c r="B203" s="92">
        <v>45689</v>
      </c>
      <c r="C203" s="88" t="s">
        <v>205</v>
      </c>
      <c r="D203" s="81">
        <v>3978</v>
      </c>
      <c r="E203" s="81" t="s">
        <v>167</v>
      </c>
      <c r="F203" s="83" t="s">
        <v>491</v>
      </c>
      <c r="G203" s="30" t="s">
        <v>485</v>
      </c>
      <c r="H203" s="84" t="s">
        <v>506</v>
      </c>
      <c r="I203" s="63" t="s">
        <v>492</v>
      </c>
      <c r="J203" s="63" t="s">
        <v>493</v>
      </c>
      <c r="K203" s="126">
        <v>3978</v>
      </c>
      <c r="L203" s="126" t="s">
        <v>65</v>
      </c>
      <c r="M203" s="126" t="s">
        <v>4</v>
      </c>
      <c r="N203" s="126">
        <v>4</v>
      </c>
      <c r="O203" s="126" t="s">
        <v>67</v>
      </c>
      <c r="P203" s="130"/>
      <c r="Q203" s="108"/>
      <c r="R203" s="108"/>
      <c r="S203" s="108"/>
      <c r="T203" s="108"/>
      <c r="U203" s="108"/>
    </row>
    <row r="204" spans="1:21" s="87" customFormat="1" ht="24.95" customHeight="1" x14ac:dyDescent="0.2">
      <c r="A204" s="95">
        <f t="shared" si="4"/>
        <v>45689</v>
      </c>
      <c r="B204" s="92">
        <v>45689</v>
      </c>
      <c r="C204" s="88" t="s">
        <v>534</v>
      </c>
      <c r="D204" s="81">
        <v>4251</v>
      </c>
      <c r="E204" s="81" t="s">
        <v>169</v>
      </c>
      <c r="F204" s="83" t="s">
        <v>491</v>
      </c>
      <c r="G204" s="98" t="s">
        <v>485</v>
      </c>
      <c r="H204" s="99" t="s">
        <v>506</v>
      </c>
      <c r="I204" s="63" t="s">
        <v>492</v>
      </c>
      <c r="J204" s="63" t="s">
        <v>493</v>
      </c>
      <c r="K204" s="126">
        <v>4251</v>
      </c>
      <c r="L204" s="126" t="s">
        <v>67</v>
      </c>
      <c r="M204" s="126" t="s">
        <v>68</v>
      </c>
      <c r="N204" s="126">
        <v>10</v>
      </c>
      <c r="O204" s="126" t="s">
        <v>67</v>
      </c>
      <c r="P204" s="130"/>
      <c r="Q204" s="108"/>
      <c r="R204" s="108"/>
      <c r="S204" s="108"/>
      <c r="T204" s="108"/>
      <c r="U204" s="108"/>
    </row>
    <row r="205" spans="1:21" s="87" customFormat="1" ht="24.95" customHeight="1" x14ac:dyDescent="0.2">
      <c r="A205" s="95">
        <f t="shared" si="4"/>
        <v>45689</v>
      </c>
      <c r="B205" s="92">
        <v>45689</v>
      </c>
      <c r="C205" s="88" t="s">
        <v>535</v>
      </c>
      <c r="D205" s="81">
        <v>4316</v>
      </c>
      <c r="E205" s="81" t="s">
        <v>169</v>
      </c>
      <c r="F205" s="83" t="s">
        <v>491</v>
      </c>
      <c r="G205" s="98" t="s">
        <v>485</v>
      </c>
      <c r="H205" s="99" t="s">
        <v>506</v>
      </c>
      <c r="I205" s="63" t="s">
        <v>492</v>
      </c>
      <c r="J205" s="63" t="s">
        <v>493</v>
      </c>
      <c r="K205" s="126">
        <v>4316</v>
      </c>
      <c r="L205" s="126" t="s">
        <v>67</v>
      </c>
      <c r="M205" s="126" t="s">
        <v>68</v>
      </c>
      <c r="N205" s="126">
        <v>10</v>
      </c>
      <c r="O205" s="126" t="s">
        <v>67</v>
      </c>
      <c r="P205" s="130"/>
      <c r="Q205" s="108"/>
      <c r="R205" s="108"/>
      <c r="S205" s="108"/>
      <c r="T205" s="108"/>
      <c r="U205" s="108"/>
    </row>
    <row r="206" spans="1:21" s="87" customFormat="1" ht="24.95" customHeight="1" x14ac:dyDescent="0.2">
      <c r="A206" s="95">
        <f t="shared" si="4"/>
        <v>45689</v>
      </c>
      <c r="B206" s="92">
        <v>45689</v>
      </c>
      <c r="C206" s="88" t="s">
        <v>397</v>
      </c>
      <c r="D206" s="81">
        <v>4097</v>
      </c>
      <c r="E206" s="81" t="s">
        <v>169</v>
      </c>
      <c r="F206" s="83" t="s">
        <v>491</v>
      </c>
      <c r="G206" s="98" t="s">
        <v>485</v>
      </c>
      <c r="H206" s="99" t="s">
        <v>506</v>
      </c>
      <c r="I206" s="63" t="s">
        <v>492</v>
      </c>
      <c r="J206" s="63" t="s">
        <v>493</v>
      </c>
      <c r="K206" s="126">
        <v>4097</v>
      </c>
      <c r="L206" s="126" t="s">
        <v>65</v>
      </c>
      <c r="M206" s="126" t="s">
        <v>68</v>
      </c>
      <c r="N206" s="126">
        <v>10</v>
      </c>
      <c r="O206" s="126" t="s">
        <v>65</v>
      </c>
      <c r="P206" s="130"/>
      <c r="Q206" s="108"/>
      <c r="R206" s="108"/>
      <c r="S206" s="108"/>
      <c r="T206" s="108"/>
      <c r="U206" s="108"/>
    </row>
    <row r="207" spans="1:21" s="87" customFormat="1" ht="24.95" customHeight="1" x14ac:dyDescent="0.2">
      <c r="A207" s="95">
        <f t="shared" si="4"/>
        <v>45689</v>
      </c>
      <c r="B207" s="92">
        <v>45689</v>
      </c>
      <c r="C207" s="88" t="s">
        <v>209</v>
      </c>
      <c r="D207" s="81">
        <v>4098</v>
      </c>
      <c r="E207" s="81" t="s">
        <v>169</v>
      </c>
      <c r="F207" s="83" t="s">
        <v>491</v>
      </c>
      <c r="G207" s="98" t="s">
        <v>485</v>
      </c>
      <c r="H207" s="99" t="s">
        <v>506</v>
      </c>
      <c r="I207" s="63" t="s">
        <v>492</v>
      </c>
      <c r="J207" s="63" t="s">
        <v>493</v>
      </c>
      <c r="K207" s="126">
        <v>4098</v>
      </c>
      <c r="L207" s="126" t="s">
        <v>67</v>
      </c>
      <c r="M207" s="126" t="s">
        <v>68</v>
      </c>
      <c r="N207" s="126">
        <v>10</v>
      </c>
      <c r="O207" s="126" t="s">
        <v>67</v>
      </c>
      <c r="P207" s="130"/>
      <c r="Q207" s="108"/>
      <c r="R207" s="108"/>
      <c r="S207" s="108"/>
      <c r="T207" s="108"/>
      <c r="U207" s="108"/>
    </row>
    <row r="208" spans="1:21" s="87" customFormat="1" ht="24.95" customHeight="1" x14ac:dyDescent="0.2">
      <c r="A208" s="95">
        <f t="shared" si="4"/>
        <v>45689</v>
      </c>
      <c r="B208" s="92">
        <v>45689</v>
      </c>
      <c r="C208" s="88" t="s">
        <v>399</v>
      </c>
      <c r="D208" s="81">
        <v>4100</v>
      </c>
      <c r="E208" s="81" t="s">
        <v>169</v>
      </c>
      <c r="F208" s="83" t="s">
        <v>491</v>
      </c>
      <c r="G208" s="98" t="s">
        <v>485</v>
      </c>
      <c r="H208" s="99" t="s">
        <v>506</v>
      </c>
      <c r="I208" s="63" t="s">
        <v>492</v>
      </c>
      <c r="J208" s="63" t="s">
        <v>493</v>
      </c>
      <c r="K208" s="126">
        <v>4100</v>
      </c>
      <c r="L208" s="126" t="s">
        <v>67</v>
      </c>
      <c r="M208" s="126" t="s">
        <v>68</v>
      </c>
      <c r="N208" s="126">
        <v>10</v>
      </c>
      <c r="O208" s="126" t="s">
        <v>67</v>
      </c>
      <c r="P208" s="130"/>
      <c r="Q208" s="108"/>
      <c r="R208" s="108"/>
      <c r="S208" s="108"/>
      <c r="T208" s="108"/>
      <c r="U208" s="108"/>
    </row>
    <row r="209" spans="1:21" s="87" customFormat="1" ht="24.95" customHeight="1" x14ac:dyDescent="0.2">
      <c r="A209" s="95">
        <f>B209</f>
        <v>45689</v>
      </c>
      <c r="B209" s="92">
        <v>45689</v>
      </c>
      <c r="C209" s="88" t="s">
        <v>210</v>
      </c>
      <c r="D209" s="81">
        <v>4099</v>
      </c>
      <c r="E209" s="81" t="s">
        <v>169</v>
      </c>
      <c r="F209" s="83" t="s">
        <v>491</v>
      </c>
      <c r="G209" s="98" t="s">
        <v>485</v>
      </c>
      <c r="H209" s="99" t="s">
        <v>506</v>
      </c>
      <c r="I209" s="63" t="s">
        <v>492</v>
      </c>
      <c r="J209" s="63" t="s">
        <v>493</v>
      </c>
      <c r="K209" s="126">
        <v>4099</v>
      </c>
      <c r="L209" s="126" t="s">
        <v>65</v>
      </c>
      <c r="M209" s="126" t="s">
        <v>68</v>
      </c>
      <c r="N209" s="126">
        <v>10</v>
      </c>
      <c r="O209" s="126" t="s">
        <v>65</v>
      </c>
      <c r="P209" s="130"/>
      <c r="Q209" s="108"/>
      <c r="R209" s="108"/>
      <c r="S209" s="108"/>
      <c r="T209" s="108"/>
      <c r="U209" s="108"/>
    </row>
    <row r="210" spans="1:21" s="87" customFormat="1" ht="24.95" customHeight="1" x14ac:dyDescent="0.2">
      <c r="A210" s="95">
        <f>B210</f>
        <v>45689</v>
      </c>
      <c r="B210" s="92">
        <v>45689</v>
      </c>
      <c r="C210" s="88" t="s">
        <v>175</v>
      </c>
      <c r="D210" s="81">
        <v>3972</v>
      </c>
      <c r="E210" s="81" t="s">
        <v>6</v>
      </c>
      <c r="F210" s="83" t="s">
        <v>484</v>
      </c>
      <c r="G210" s="98" t="s">
        <v>485</v>
      </c>
      <c r="H210" s="99" t="s">
        <v>512</v>
      </c>
      <c r="I210" s="63" t="s">
        <v>501</v>
      </c>
      <c r="J210" s="63" t="s">
        <v>502</v>
      </c>
      <c r="K210" s="126">
        <v>3972</v>
      </c>
      <c r="L210" s="126" t="s">
        <v>65</v>
      </c>
      <c r="M210" s="126" t="s">
        <v>6</v>
      </c>
      <c r="N210" s="126">
        <v>13</v>
      </c>
      <c r="O210" s="126" t="s">
        <v>65</v>
      </c>
      <c r="P210" s="130"/>
      <c r="Q210" s="108"/>
      <c r="R210" s="108"/>
      <c r="S210" s="108"/>
      <c r="T210" s="108"/>
      <c r="U210" s="108"/>
    </row>
    <row r="211" spans="1:21" s="87" customFormat="1" ht="24.95" customHeight="1" x14ac:dyDescent="0.2">
      <c r="A211" s="95">
        <f>B211</f>
        <v>45689</v>
      </c>
      <c r="B211" s="92">
        <v>45689</v>
      </c>
      <c r="C211" s="88" t="s">
        <v>537</v>
      </c>
      <c r="D211" s="81">
        <v>4079</v>
      </c>
      <c r="E211" s="81" t="s">
        <v>169</v>
      </c>
      <c r="F211" s="83" t="s">
        <v>484</v>
      </c>
      <c r="G211" s="30" t="s">
        <v>485</v>
      </c>
      <c r="H211" s="84" t="s">
        <v>513</v>
      </c>
      <c r="I211" s="63" t="s">
        <v>500</v>
      </c>
      <c r="J211" s="63" t="s">
        <v>490</v>
      </c>
      <c r="K211" s="126">
        <v>4079</v>
      </c>
      <c r="L211" s="126" t="s">
        <v>65</v>
      </c>
      <c r="M211" s="126" t="s">
        <v>5</v>
      </c>
      <c r="N211" s="126">
        <v>11</v>
      </c>
      <c r="O211" s="126" t="s">
        <v>65</v>
      </c>
      <c r="P211" s="130"/>
      <c r="Q211" s="108"/>
      <c r="R211" s="108"/>
      <c r="S211" s="108"/>
      <c r="T211" s="108"/>
      <c r="U211" s="108"/>
    </row>
    <row r="212" spans="1:21" s="87" customFormat="1" ht="24.95" customHeight="1" x14ac:dyDescent="0.2">
      <c r="A212" s="95">
        <f>B212</f>
        <v>45689</v>
      </c>
      <c r="B212" s="92">
        <v>45689</v>
      </c>
      <c r="C212" s="88" t="s">
        <v>526</v>
      </c>
      <c r="D212" s="81">
        <v>4085</v>
      </c>
      <c r="E212" s="81" t="s">
        <v>169</v>
      </c>
      <c r="F212" s="83" t="s">
        <v>484</v>
      </c>
      <c r="G212" s="30" t="s">
        <v>485</v>
      </c>
      <c r="H212" s="84" t="s">
        <v>510</v>
      </c>
      <c r="I212" s="63" t="s">
        <v>504</v>
      </c>
      <c r="J212" s="63" t="s">
        <v>502</v>
      </c>
      <c r="K212" s="126">
        <v>4085</v>
      </c>
      <c r="L212" s="126" t="s">
        <v>65</v>
      </c>
      <c r="M212" s="126" t="s">
        <v>5</v>
      </c>
      <c r="N212" s="126">
        <v>11</v>
      </c>
      <c r="O212" s="126" t="s">
        <v>65</v>
      </c>
      <c r="P212" s="130"/>
      <c r="Q212" s="108"/>
      <c r="R212" s="108"/>
      <c r="S212" s="108"/>
      <c r="T212" s="108"/>
      <c r="U212" s="108"/>
    </row>
    <row r="213" spans="1:21" s="87" customFormat="1" ht="24.95" customHeight="1" x14ac:dyDescent="0.2">
      <c r="A213" s="95">
        <f t="shared" si="4"/>
        <v>45689</v>
      </c>
      <c r="B213" s="92">
        <v>45689</v>
      </c>
      <c r="C213" s="88" t="s">
        <v>19</v>
      </c>
      <c r="D213" s="81">
        <v>4248</v>
      </c>
      <c r="E213" s="81" t="s">
        <v>69</v>
      </c>
      <c r="F213" s="83" t="s">
        <v>484</v>
      </c>
      <c r="G213" s="30" t="s">
        <v>485</v>
      </c>
      <c r="H213" s="84" t="s">
        <v>514</v>
      </c>
      <c r="I213" s="63" t="s">
        <v>489</v>
      </c>
      <c r="J213" s="63" t="s">
        <v>490</v>
      </c>
      <c r="K213" s="126">
        <v>4248</v>
      </c>
      <c r="L213" s="126" t="s">
        <v>67</v>
      </c>
      <c r="M213" s="126" t="s">
        <v>69</v>
      </c>
      <c r="N213" s="126">
        <v>14</v>
      </c>
      <c r="O213" s="126" t="s">
        <v>67</v>
      </c>
      <c r="P213" s="130"/>
      <c r="Q213" s="108"/>
      <c r="R213" s="108"/>
      <c r="S213" s="108"/>
      <c r="T213" s="108"/>
      <c r="U213" s="108"/>
    </row>
    <row r="214" spans="1:21" s="87" customFormat="1" ht="24.95" customHeight="1" x14ac:dyDescent="0.2">
      <c r="A214" s="95">
        <f t="shared" ref="A214:A281" si="5">B214</f>
        <v>45658</v>
      </c>
      <c r="B214" s="92">
        <v>45658</v>
      </c>
      <c r="C214" s="88" t="s">
        <v>170</v>
      </c>
      <c r="D214" s="81">
        <v>4109</v>
      </c>
      <c r="E214" s="81" t="s">
        <v>167</v>
      </c>
      <c r="F214" s="83" t="s">
        <v>491</v>
      </c>
      <c r="G214" s="30" t="s">
        <v>485</v>
      </c>
      <c r="H214" s="84" t="s">
        <v>506</v>
      </c>
      <c r="I214" s="63" t="s">
        <v>492</v>
      </c>
      <c r="J214" s="63" t="s">
        <v>493</v>
      </c>
      <c r="K214" s="126">
        <v>4109</v>
      </c>
      <c r="L214" s="126" t="s">
        <v>65</v>
      </c>
      <c r="M214" s="126" t="s">
        <v>42</v>
      </c>
      <c r="N214" s="126">
        <v>1</v>
      </c>
      <c r="O214" s="126" t="s">
        <v>65</v>
      </c>
      <c r="P214" s="130"/>
      <c r="Q214" s="108"/>
      <c r="R214" s="108"/>
      <c r="S214" s="108"/>
      <c r="T214" s="108"/>
      <c r="U214" s="108"/>
    </row>
    <row r="215" spans="1:21" s="87" customFormat="1" ht="24.95" customHeight="1" x14ac:dyDescent="0.2">
      <c r="A215" s="95">
        <f t="shared" si="5"/>
        <v>45658</v>
      </c>
      <c r="B215" s="92">
        <v>45658</v>
      </c>
      <c r="C215" s="88" t="s">
        <v>171</v>
      </c>
      <c r="D215" s="81">
        <v>4256</v>
      </c>
      <c r="E215" s="81" t="s">
        <v>167</v>
      </c>
      <c r="F215" s="83" t="s">
        <v>491</v>
      </c>
      <c r="G215" s="30" t="s">
        <v>485</v>
      </c>
      <c r="H215" s="84" t="s">
        <v>506</v>
      </c>
      <c r="I215" s="63" t="s">
        <v>492</v>
      </c>
      <c r="J215" s="63" t="s">
        <v>493</v>
      </c>
      <c r="K215" s="126">
        <v>4256</v>
      </c>
      <c r="L215" s="126" t="s">
        <v>67</v>
      </c>
      <c r="M215" s="126" t="s">
        <v>42</v>
      </c>
      <c r="N215" s="126">
        <v>1</v>
      </c>
      <c r="O215" s="126" t="s">
        <v>67</v>
      </c>
      <c r="P215" s="130"/>
      <c r="Q215" s="108"/>
      <c r="R215" s="108"/>
      <c r="S215" s="108"/>
      <c r="T215" s="108"/>
      <c r="U215" s="108"/>
    </row>
    <row r="216" spans="1:21" s="87" customFormat="1" ht="24.95" customHeight="1" x14ac:dyDescent="0.2">
      <c r="A216" s="95">
        <f t="shared" si="5"/>
        <v>45658</v>
      </c>
      <c r="B216" s="92">
        <v>45658</v>
      </c>
      <c r="C216" s="88" t="s">
        <v>265</v>
      </c>
      <c r="D216" s="81">
        <v>4186</v>
      </c>
      <c r="E216" s="81" t="s">
        <v>169</v>
      </c>
      <c r="F216" s="83" t="s">
        <v>491</v>
      </c>
      <c r="G216" s="30" t="s">
        <v>485</v>
      </c>
      <c r="H216" s="84" t="s">
        <v>506</v>
      </c>
      <c r="I216" s="63" t="s">
        <v>492</v>
      </c>
      <c r="J216" s="63" t="s">
        <v>493</v>
      </c>
      <c r="K216" s="126">
        <v>4186</v>
      </c>
      <c r="L216" s="126" t="s">
        <v>67</v>
      </c>
      <c r="M216" s="126" t="s">
        <v>68</v>
      </c>
      <c r="N216" s="126">
        <v>10</v>
      </c>
      <c r="O216" s="126" t="s">
        <v>67</v>
      </c>
      <c r="P216" s="124"/>
      <c r="Q216" s="107"/>
      <c r="R216" s="107"/>
      <c r="S216" s="108"/>
      <c r="T216" s="108"/>
      <c r="U216" s="108"/>
    </row>
    <row r="217" spans="1:21" s="87" customFormat="1" ht="24.95" customHeight="1" x14ac:dyDescent="0.2">
      <c r="A217" s="95">
        <f t="shared" si="5"/>
        <v>45658</v>
      </c>
      <c r="B217" s="92">
        <v>45658</v>
      </c>
      <c r="C217" s="88" t="s">
        <v>176</v>
      </c>
      <c r="D217" s="81">
        <v>4832</v>
      </c>
      <c r="E217" s="81" t="s">
        <v>169</v>
      </c>
      <c r="F217" s="83" t="s">
        <v>491</v>
      </c>
      <c r="G217" s="30" t="s">
        <v>485</v>
      </c>
      <c r="H217" s="84" t="s">
        <v>506</v>
      </c>
      <c r="I217" s="63" t="s">
        <v>492</v>
      </c>
      <c r="J217" s="63" t="s">
        <v>493</v>
      </c>
      <c r="K217" s="126">
        <v>4832</v>
      </c>
      <c r="L217" s="126" t="s">
        <v>65</v>
      </c>
      <c r="M217" s="126" t="s">
        <v>68</v>
      </c>
      <c r="N217" s="126">
        <v>10</v>
      </c>
      <c r="O217" s="126" t="s">
        <v>65</v>
      </c>
      <c r="P217" s="130"/>
      <c r="Q217" s="108"/>
      <c r="R217" s="108"/>
      <c r="S217" s="108"/>
      <c r="T217" s="108"/>
      <c r="U217" s="108"/>
    </row>
    <row r="218" spans="1:21" s="87" customFormat="1" ht="24.95" customHeight="1" x14ac:dyDescent="0.2">
      <c r="A218" s="95">
        <f t="shared" si="5"/>
        <v>45658</v>
      </c>
      <c r="B218" s="92">
        <v>45658</v>
      </c>
      <c r="C218" s="88" t="s">
        <v>336</v>
      </c>
      <c r="D218" s="81">
        <v>4829</v>
      </c>
      <c r="E218" s="81" t="s">
        <v>169</v>
      </c>
      <c r="F218" s="83" t="s">
        <v>491</v>
      </c>
      <c r="G218" s="30" t="s">
        <v>485</v>
      </c>
      <c r="H218" s="84" t="s">
        <v>506</v>
      </c>
      <c r="I218" s="63" t="s">
        <v>492</v>
      </c>
      <c r="J218" s="63" t="s">
        <v>493</v>
      </c>
      <c r="K218" s="126">
        <v>4829</v>
      </c>
      <c r="L218" s="126" t="s">
        <v>67</v>
      </c>
      <c r="M218" s="126" t="s">
        <v>68</v>
      </c>
      <c r="N218" s="126">
        <v>10</v>
      </c>
      <c r="O218" s="126" t="s">
        <v>67</v>
      </c>
      <c r="P218" s="130"/>
      <c r="Q218" s="108"/>
      <c r="R218" s="108"/>
      <c r="S218" s="108"/>
      <c r="T218" s="108"/>
      <c r="U218" s="108"/>
    </row>
    <row r="219" spans="1:21" ht="24.95" customHeight="1" x14ac:dyDescent="0.2">
      <c r="A219" s="95">
        <f t="shared" si="5"/>
        <v>45658</v>
      </c>
      <c r="B219" s="92">
        <v>45658</v>
      </c>
      <c r="C219" s="88" t="s">
        <v>478</v>
      </c>
      <c r="D219" s="81">
        <v>4092</v>
      </c>
      <c r="E219" s="81" t="s">
        <v>169</v>
      </c>
      <c r="F219" s="83" t="s">
        <v>491</v>
      </c>
      <c r="G219" s="30" t="s">
        <v>485</v>
      </c>
      <c r="H219" s="84" t="s">
        <v>506</v>
      </c>
      <c r="I219" s="63" t="s">
        <v>492</v>
      </c>
      <c r="J219" s="63" t="s">
        <v>493</v>
      </c>
      <c r="K219" s="126">
        <v>4092</v>
      </c>
      <c r="L219" s="126" t="s">
        <v>65</v>
      </c>
      <c r="M219" s="126" t="s">
        <v>68</v>
      </c>
      <c r="N219" s="126">
        <v>10</v>
      </c>
      <c r="O219" s="126" t="s">
        <v>67</v>
      </c>
    </row>
    <row r="220" spans="1:21" ht="24.95" customHeight="1" x14ac:dyDescent="0.2">
      <c r="A220" s="95">
        <f t="shared" si="5"/>
        <v>45658</v>
      </c>
      <c r="B220" s="92">
        <v>45658</v>
      </c>
      <c r="C220" s="88" t="s">
        <v>479</v>
      </c>
      <c r="D220" s="81">
        <v>4232</v>
      </c>
      <c r="E220" s="81" t="s">
        <v>167</v>
      </c>
      <c r="F220" s="83" t="s">
        <v>491</v>
      </c>
      <c r="G220" s="30" t="s">
        <v>485</v>
      </c>
      <c r="H220" s="84" t="s">
        <v>506</v>
      </c>
      <c r="I220" s="63" t="s">
        <v>492</v>
      </c>
      <c r="J220" s="63" t="s">
        <v>493</v>
      </c>
      <c r="K220" s="126">
        <v>4232</v>
      </c>
      <c r="L220" s="126" t="s">
        <v>67</v>
      </c>
      <c r="M220" s="126" t="s">
        <v>4</v>
      </c>
      <c r="N220" s="126">
        <v>4</v>
      </c>
      <c r="O220" s="126" t="s">
        <v>67</v>
      </c>
    </row>
    <row r="221" spans="1:21" ht="24.95" customHeight="1" x14ac:dyDescent="0.2">
      <c r="A221" s="95">
        <f t="shared" si="5"/>
        <v>45658</v>
      </c>
      <c r="B221" s="92">
        <v>45658</v>
      </c>
      <c r="C221" s="88" t="s">
        <v>190</v>
      </c>
      <c r="D221" s="81">
        <v>3982</v>
      </c>
      <c r="E221" s="81" t="s">
        <v>167</v>
      </c>
      <c r="F221" s="83" t="s">
        <v>491</v>
      </c>
      <c r="G221" s="30" t="s">
        <v>485</v>
      </c>
      <c r="H221" s="84" t="s">
        <v>506</v>
      </c>
      <c r="I221" s="63" t="s">
        <v>492</v>
      </c>
      <c r="J221" s="63" t="s">
        <v>493</v>
      </c>
      <c r="K221" s="126">
        <v>3982</v>
      </c>
      <c r="L221" s="126" t="s">
        <v>65</v>
      </c>
      <c r="M221" s="126" t="s">
        <v>4</v>
      </c>
      <c r="N221" s="126">
        <v>4</v>
      </c>
      <c r="O221" s="126" t="s">
        <v>65</v>
      </c>
    </row>
    <row r="222" spans="1:21" ht="24.95" customHeight="1" x14ac:dyDescent="0.2">
      <c r="A222" s="95">
        <f t="shared" si="5"/>
        <v>45658</v>
      </c>
      <c r="B222" s="92">
        <v>45658</v>
      </c>
      <c r="C222" s="88" t="s">
        <v>218</v>
      </c>
      <c r="D222" s="81">
        <v>4183</v>
      </c>
      <c r="E222" s="81" t="s">
        <v>167</v>
      </c>
      <c r="F222" s="83" t="s">
        <v>491</v>
      </c>
      <c r="G222" s="30" t="s">
        <v>485</v>
      </c>
      <c r="H222" s="84" t="s">
        <v>506</v>
      </c>
      <c r="I222" s="63" t="s">
        <v>492</v>
      </c>
      <c r="J222" s="63" t="s">
        <v>493</v>
      </c>
      <c r="K222" s="126">
        <v>4183</v>
      </c>
      <c r="L222" s="126" t="s">
        <v>67</v>
      </c>
      <c r="M222" s="126" t="s">
        <v>4</v>
      </c>
      <c r="N222" s="126">
        <v>4</v>
      </c>
      <c r="O222" s="126" t="s">
        <v>67</v>
      </c>
    </row>
    <row r="223" spans="1:21" ht="24.95" customHeight="1" x14ac:dyDescent="0.2">
      <c r="A223" s="95">
        <f t="shared" si="5"/>
        <v>45658</v>
      </c>
      <c r="B223" s="92">
        <v>45658</v>
      </c>
      <c r="C223" s="88" t="s">
        <v>362</v>
      </c>
      <c r="D223" s="81">
        <v>4045</v>
      </c>
      <c r="E223" s="81" t="s">
        <v>167</v>
      </c>
      <c r="F223" s="83" t="s">
        <v>491</v>
      </c>
      <c r="G223" s="30" t="s">
        <v>485</v>
      </c>
      <c r="H223" s="84" t="s">
        <v>506</v>
      </c>
      <c r="I223" s="63" t="s">
        <v>492</v>
      </c>
      <c r="J223" s="63" t="s">
        <v>493</v>
      </c>
      <c r="K223" s="126">
        <v>4045</v>
      </c>
      <c r="L223" s="126" t="s">
        <v>65</v>
      </c>
      <c r="M223" s="126" t="s">
        <v>4</v>
      </c>
      <c r="N223" s="126">
        <v>4</v>
      </c>
      <c r="O223" s="126" t="s">
        <v>65</v>
      </c>
    </row>
    <row r="224" spans="1:21" ht="24.95" customHeight="1" x14ac:dyDescent="0.2">
      <c r="A224" s="95">
        <f t="shared" si="5"/>
        <v>45658</v>
      </c>
      <c r="B224" s="92">
        <v>45658</v>
      </c>
      <c r="C224" s="88" t="s">
        <v>205</v>
      </c>
      <c r="D224" s="81">
        <v>3978</v>
      </c>
      <c r="E224" s="81" t="s">
        <v>167</v>
      </c>
      <c r="F224" s="83" t="s">
        <v>491</v>
      </c>
      <c r="G224" s="30" t="s">
        <v>485</v>
      </c>
      <c r="H224" s="84" t="s">
        <v>506</v>
      </c>
      <c r="I224" s="63" t="s">
        <v>492</v>
      </c>
      <c r="J224" s="63" t="s">
        <v>493</v>
      </c>
      <c r="K224" s="126">
        <v>3978</v>
      </c>
      <c r="L224" s="126" t="s">
        <v>65</v>
      </c>
      <c r="M224" s="126" t="s">
        <v>4</v>
      </c>
      <c r="N224" s="126">
        <v>4</v>
      </c>
      <c r="O224" s="126" t="s">
        <v>67</v>
      </c>
      <c r="P224" s="130"/>
    </row>
    <row r="225" spans="1:16" ht="24.95" customHeight="1" x14ac:dyDescent="0.2">
      <c r="A225" s="95">
        <f t="shared" si="5"/>
        <v>45658</v>
      </c>
      <c r="B225" s="92">
        <v>45658</v>
      </c>
      <c r="C225" s="88" t="s">
        <v>534</v>
      </c>
      <c r="D225" s="81">
        <v>4251</v>
      </c>
      <c r="E225" s="81" t="s">
        <v>169</v>
      </c>
      <c r="F225" s="83" t="s">
        <v>491</v>
      </c>
      <c r="G225" s="98" t="s">
        <v>485</v>
      </c>
      <c r="H225" s="99" t="s">
        <v>506</v>
      </c>
      <c r="I225" s="63" t="s">
        <v>492</v>
      </c>
      <c r="J225" s="63" t="s">
        <v>493</v>
      </c>
      <c r="K225" s="126">
        <v>4251</v>
      </c>
      <c r="L225" s="126" t="s">
        <v>67</v>
      </c>
      <c r="M225" s="126" t="s">
        <v>68</v>
      </c>
      <c r="N225" s="126">
        <v>10</v>
      </c>
      <c r="O225" s="126" t="s">
        <v>67</v>
      </c>
      <c r="P225" s="130"/>
    </row>
    <row r="226" spans="1:16" ht="24.95" customHeight="1" x14ac:dyDescent="0.2">
      <c r="A226" s="95">
        <f t="shared" si="5"/>
        <v>45658</v>
      </c>
      <c r="B226" s="92">
        <v>45658</v>
      </c>
      <c r="C226" s="88" t="s">
        <v>535</v>
      </c>
      <c r="D226" s="81">
        <v>4316</v>
      </c>
      <c r="E226" s="81" t="s">
        <v>169</v>
      </c>
      <c r="F226" s="83" t="s">
        <v>491</v>
      </c>
      <c r="G226" s="98" t="s">
        <v>485</v>
      </c>
      <c r="H226" s="99" t="s">
        <v>506</v>
      </c>
      <c r="I226" s="63" t="s">
        <v>492</v>
      </c>
      <c r="J226" s="63" t="s">
        <v>493</v>
      </c>
      <c r="K226" s="126">
        <v>4316</v>
      </c>
      <c r="L226" s="126" t="s">
        <v>67</v>
      </c>
      <c r="M226" s="126" t="s">
        <v>68</v>
      </c>
      <c r="N226" s="126">
        <v>10</v>
      </c>
      <c r="O226" s="126" t="s">
        <v>67</v>
      </c>
      <c r="P226" s="130"/>
    </row>
    <row r="227" spans="1:16" ht="24.95" customHeight="1" x14ac:dyDescent="0.2">
      <c r="A227" s="95">
        <f t="shared" si="5"/>
        <v>45658</v>
      </c>
      <c r="B227" s="92">
        <v>45658</v>
      </c>
      <c r="C227" s="88" t="s">
        <v>397</v>
      </c>
      <c r="D227" s="81">
        <v>4097</v>
      </c>
      <c r="E227" s="81" t="s">
        <v>169</v>
      </c>
      <c r="F227" s="83" t="s">
        <v>491</v>
      </c>
      <c r="G227" s="98" t="s">
        <v>485</v>
      </c>
      <c r="H227" s="99" t="s">
        <v>506</v>
      </c>
      <c r="I227" s="63" t="s">
        <v>492</v>
      </c>
      <c r="J227" s="63" t="s">
        <v>493</v>
      </c>
      <c r="K227" s="126">
        <v>4097</v>
      </c>
      <c r="L227" s="126" t="s">
        <v>65</v>
      </c>
      <c r="M227" s="126" t="s">
        <v>68</v>
      </c>
      <c r="N227" s="126">
        <v>10</v>
      </c>
      <c r="O227" s="126" t="s">
        <v>65</v>
      </c>
      <c r="P227" s="130"/>
    </row>
    <row r="228" spans="1:16" ht="24.95" customHeight="1" x14ac:dyDescent="0.2">
      <c r="A228" s="95">
        <f t="shared" si="5"/>
        <v>45658</v>
      </c>
      <c r="B228" s="92">
        <v>45658</v>
      </c>
      <c r="C228" s="88" t="s">
        <v>209</v>
      </c>
      <c r="D228" s="81">
        <v>4098</v>
      </c>
      <c r="E228" s="81" t="s">
        <v>169</v>
      </c>
      <c r="F228" s="83" t="s">
        <v>491</v>
      </c>
      <c r="G228" s="98" t="s">
        <v>485</v>
      </c>
      <c r="H228" s="99" t="s">
        <v>506</v>
      </c>
      <c r="I228" s="63" t="s">
        <v>492</v>
      </c>
      <c r="J228" s="63" t="s">
        <v>493</v>
      </c>
      <c r="K228" s="126">
        <v>4098</v>
      </c>
      <c r="L228" s="126" t="s">
        <v>67</v>
      </c>
      <c r="M228" s="126" t="s">
        <v>68</v>
      </c>
      <c r="N228" s="126">
        <v>10</v>
      </c>
      <c r="O228" s="126" t="s">
        <v>67</v>
      </c>
      <c r="P228" s="130"/>
    </row>
    <row r="229" spans="1:16" ht="24.95" customHeight="1" x14ac:dyDescent="0.2">
      <c r="A229" s="95">
        <f t="shared" si="5"/>
        <v>45658</v>
      </c>
      <c r="B229" s="92">
        <v>45658</v>
      </c>
      <c r="C229" s="88" t="s">
        <v>399</v>
      </c>
      <c r="D229" s="81">
        <v>4100</v>
      </c>
      <c r="E229" s="81" t="s">
        <v>169</v>
      </c>
      <c r="F229" s="83" t="s">
        <v>491</v>
      </c>
      <c r="G229" s="98" t="s">
        <v>485</v>
      </c>
      <c r="H229" s="99" t="s">
        <v>506</v>
      </c>
      <c r="I229" s="63" t="s">
        <v>492</v>
      </c>
      <c r="J229" s="63" t="s">
        <v>493</v>
      </c>
      <c r="K229" s="126">
        <v>4100</v>
      </c>
      <c r="L229" s="126" t="s">
        <v>67</v>
      </c>
      <c r="M229" s="126" t="s">
        <v>68</v>
      </c>
      <c r="N229" s="126">
        <v>10</v>
      </c>
      <c r="O229" s="126" t="s">
        <v>67</v>
      </c>
      <c r="P229" s="130"/>
    </row>
    <row r="230" spans="1:16" ht="24.95" customHeight="1" x14ac:dyDescent="0.2">
      <c r="A230" s="95">
        <f t="shared" si="5"/>
        <v>45658</v>
      </c>
      <c r="B230" s="92">
        <v>45658</v>
      </c>
      <c r="C230" s="88" t="s">
        <v>210</v>
      </c>
      <c r="D230" s="81">
        <v>4099</v>
      </c>
      <c r="E230" s="81" t="s">
        <v>169</v>
      </c>
      <c r="F230" s="83" t="s">
        <v>491</v>
      </c>
      <c r="G230" s="98" t="s">
        <v>485</v>
      </c>
      <c r="H230" s="99" t="s">
        <v>506</v>
      </c>
      <c r="I230" s="63" t="s">
        <v>492</v>
      </c>
      <c r="J230" s="63" t="s">
        <v>493</v>
      </c>
      <c r="K230" s="126">
        <v>4099</v>
      </c>
      <c r="L230" s="126" t="s">
        <v>65</v>
      </c>
      <c r="M230" s="126" t="s">
        <v>68</v>
      </c>
      <c r="N230" s="126">
        <v>10</v>
      </c>
      <c r="O230" s="126" t="s">
        <v>65</v>
      </c>
      <c r="P230" s="130"/>
    </row>
    <row r="231" spans="1:16" ht="24.95" customHeight="1" x14ac:dyDescent="0.2">
      <c r="A231" s="95">
        <f t="shared" si="5"/>
        <v>45658</v>
      </c>
      <c r="B231" s="92">
        <v>45658</v>
      </c>
      <c r="C231" s="88" t="s">
        <v>454</v>
      </c>
      <c r="D231" s="81">
        <v>4857</v>
      </c>
      <c r="E231" s="81" t="s">
        <v>192</v>
      </c>
      <c r="F231" s="88" t="s">
        <v>491</v>
      </c>
      <c r="G231" s="98" t="s">
        <v>485</v>
      </c>
      <c r="H231" s="99" t="s">
        <v>506</v>
      </c>
      <c r="I231" s="63" t="s">
        <v>492</v>
      </c>
      <c r="J231" s="63" t="s">
        <v>493</v>
      </c>
      <c r="K231" s="126">
        <v>4857</v>
      </c>
      <c r="L231" s="126" t="s">
        <v>65</v>
      </c>
      <c r="M231" s="126" t="s">
        <v>193</v>
      </c>
      <c r="N231" s="126">
        <v>7</v>
      </c>
      <c r="O231" s="126" t="s">
        <v>65</v>
      </c>
      <c r="P231" s="130"/>
    </row>
    <row r="232" spans="1:16" ht="24.95" customHeight="1" x14ac:dyDescent="0.2">
      <c r="A232" s="95">
        <f t="shared" si="5"/>
        <v>45658</v>
      </c>
      <c r="B232" s="92">
        <v>45658</v>
      </c>
      <c r="C232" s="88" t="s">
        <v>230</v>
      </c>
      <c r="D232" s="81">
        <v>4864</v>
      </c>
      <c r="E232" s="81" t="s">
        <v>192</v>
      </c>
      <c r="F232" s="88" t="s">
        <v>491</v>
      </c>
      <c r="G232" s="98" t="s">
        <v>485</v>
      </c>
      <c r="H232" s="99" t="s">
        <v>506</v>
      </c>
      <c r="I232" s="63" t="s">
        <v>492</v>
      </c>
      <c r="J232" s="63" t="s">
        <v>493</v>
      </c>
      <c r="K232" s="126">
        <v>4864</v>
      </c>
      <c r="L232" s="126" t="s">
        <v>65</v>
      </c>
      <c r="M232" s="126" t="s">
        <v>193</v>
      </c>
      <c r="N232" s="126">
        <v>7</v>
      </c>
      <c r="O232" s="126" t="s">
        <v>67</v>
      </c>
      <c r="P232" s="130"/>
    </row>
    <row r="233" spans="1:16" ht="24.95" customHeight="1" x14ac:dyDescent="0.2">
      <c r="A233" s="95">
        <f t="shared" si="5"/>
        <v>45658</v>
      </c>
      <c r="B233" s="92">
        <v>45658</v>
      </c>
      <c r="C233" s="88" t="s">
        <v>220</v>
      </c>
      <c r="D233" s="81">
        <v>4189</v>
      </c>
      <c r="E233" s="81" t="s">
        <v>167</v>
      </c>
      <c r="F233" s="83" t="s">
        <v>484</v>
      </c>
      <c r="G233" s="98" t="s">
        <v>485</v>
      </c>
      <c r="H233" s="99" t="s">
        <v>512</v>
      </c>
      <c r="I233" s="63" t="s">
        <v>501</v>
      </c>
      <c r="J233" s="63" t="s">
        <v>502</v>
      </c>
      <c r="K233" s="126">
        <v>4189</v>
      </c>
      <c r="L233" s="126" t="s">
        <v>536</v>
      </c>
      <c r="M233" s="126" t="s">
        <v>3</v>
      </c>
      <c r="N233" s="126">
        <v>2</v>
      </c>
      <c r="O233" s="126" t="s">
        <v>67</v>
      </c>
      <c r="P233" s="130"/>
    </row>
    <row r="234" spans="1:16" ht="24.95" customHeight="1" x14ac:dyDescent="0.2">
      <c r="A234" s="95">
        <f>B234</f>
        <v>45658</v>
      </c>
      <c r="B234" s="92">
        <v>45658</v>
      </c>
      <c r="C234" s="88" t="s">
        <v>220</v>
      </c>
      <c r="D234" s="81">
        <v>4189</v>
      </c>
      <c r="E234" s="81" t="s">
        <v>167</v>
      </c>
      <c r="F234" s="83" t="s">
        <v>484</v>
      </c>
      <c r="G234" s="98" t="s">
        <v>485</v>
      </c>
      <c r="H234" s="99" t="s">
        <v>513</v>
      </c>
      <c r="I234" s="63" t="s">
        <v>500</v>
      </c>
      <c r="J234" s="63" t="s">
        <v>490</v>
      </c>
      <c r="K234" s="126">
        <v>4189</v>
      </c>
      <c r="L234" s="126" t="s">
        <v>536</v>
      </c>
      <c r="M234" s="126" t="s">
        <v>3</v>
      </c>
      <c r="N234" s="126">
        <v>2</v>
      </c>
      <c r="O234" s="126" t="s">
        <v>67</v>
      </c>
      <c r="P234" s="130"/>
    </row>
    <row r="235" spans="1:16" ht="24.95" customHeight="1" x14ac:dyDescent="0.2">
      <c r="A235" s="95">
        <f t="shared" ref="A235:A236" si="6">B235</f>
        <v>45658</v>
      </c>
      <c r="B235" s="92">
        <v>45658</v>
      </c>
      <c r="C235" s="88" t="s">
        <v>526</v>
      </c>
      <c r="D235" s="81">
        <v>4085</v>
      </c>
      <c r="E235" s="81" t="s">
        <v>169</v>
      </c>
      <c r="F235" s="83" t="s">
        <v>484</v>
      </c>
      <c r="G235" s="30" t="s">
        <v>485</v>
      </c>
      <c r="H235" s="84" t="s">
        <v>511</v>
      </c>
      <c r="I235" s="63" t="s">
        <v>505</v>
      </c>
      <c r="J235" s="63" t="s">
        <v>502</v>
      </c>
      <c r="K235" s="126">
        <v>4085</v>
      </c>
      <c r="L235" s="126" t="s">
        <v>65</v>
      </c>
      <c r="M235" s="126" t="s">
        <v>5</v>
      </c>
      <c r="N235" s="126">
        <v>11</v>
      </c>
      <c r="O235" s="126" t="s">
        <v>65</v>
      </c>
      <c r="P235" s="130"/>
    </row>
    <row r="236" spans="1:16" ht="24.95" customHeight="1" x14ac:dyDescent="0.2">
      <c r="A236" s="95">
        <f t="shared" si="6"/>
        <v>45658</v>
      </c>
      <c r="B236" s="92">
        <v>45658</v>
      </c>
      <c r="C236" s="88" t="s">
        <v>526</v>
      </c>
      <c r="D236" s="81">
        <v>4085</v>
      </c>
      <c r="E236" s="81" t="s">
        <v>169</v>
      </c>
      <c r="F236" s="83" t="s">
        <v>484</v>
      </c>
      <c r="G236" s="30" t="s">
        <v>485</v>
      </c>
      <c r="H236" s="84" t="s">
        <v>510</v>
      </c>
      <c r="I236" s="63" t="s">
        <v>504</v>
      </c>
      <c r="J236" s="63" t="s">
        <v>502</v>
      </c>
      <c r="K236" s="126">
        <v>4085</v>
      </c>
      <c r="L236" s="126" t="s">
        <v>65</v>
      </c>
      <c r="M236" s="126" t="s">
        <v>5</v>
      </c>
      <c r="N236" s="126">
        <v>11</v>
      </c>
      <c r="O236" s="126" t="s">
        <v>65</v>
      </c>
      <c r="P236" s="130"/>
    </row>
    <row r="237" spans="1:16" ht="24.95" customHeight="1" x14ac:dyDescent="0.2">
      <c r="A237" s="95">
        <f t="shared" si="5"/>
        <v>45658</v>
      </c>
      <c r="B237" s="92">
        <v>45658</v>
      </c>
      <c r="C237" s="88" t="s">
        <v>175</v>
      </c>
      <c r="D237" s="81">
        <v>3972</v>
      </c>
      <c r="E237" s="81" t="s">
        <v>6</v>
      </c>
      <c r="F237" s="83" t="s">
        <v>484</v>
      </c>
      <c r="G237" s="98" t="s">
        <v>485</v>
      </c>
      <c r="H237" s="99" t="s">
        <v>512</v>
      </c>
      <c r="I237" s="63" t="s">
        <v>501</v>
      </c>
      <c r="J237" s="63" t="s">
        <v>502</v>
      </c>
      <c r="K237" s="126">
        <v>3972</v>
      </c>
      <c r="L237" s="126" t="s">
        <v>65</v>
      </c>
      <c r="M237" s="126" t="s">
        <v>6</v>
      </c>
      <c r="N237" s="126">
        <v>13</v>
      </c>
      <c r="O237" s="126" t="s">
        <v>65</v>
      </c>
      <c r="P237" s="130"/>
    </row>
    <row r="238" spans="1:16" ht="24.95" customHeight="1" x14ac:dyDescent="0.2">
      <c r="A238" s="95">
        <f>B238</f>
        <v>45658</v>
      </c>
      <c r="B238" s="92">
        <v>45658</v>
      </c>
      <c r="C238" s="88" t="s">
        <v>175</v>
      </c>
      <c r="D238" s="81">
        <v>3972</v>
      </c>
      <c r="E238" s="81" t="s">
        <v>6</v>
      </c>
      <c r="F238" s="83" t="s">
        <v>484</v>
      </c>
      <c r="G238" s="98" t="s">
        <v>485</v>
      </c>
      <c r="H238" s="99" t="s">
        <v>513</v>
      </c>
      <c r="I238" s="63" t="s">
        <v>500</v>
      </c>
      <c r="J238" s="63" t="s">
        <v>490</v>
      </c>
      <c r="K238" s="126">
        <v>3972</v>
      </c>
      <c r="L238" s="126" t="s">
        <v>65</v>
      </c>
      <c r="M238" s="126" t="s">
        <v>6</v>
      </c>
      <c r="N238" s="126">
        <v>13</v>
      </c>
      <c r="O238" s="126" t="s">
        <v>65</v>
      </c>
      <c r="P238" s="130"/>
    </row>
    <row r="239" spans="1:16" ht="24.95" customHeight="1" x14ac:dyDescent="0.2">
      <c r="A239" s="95">
        <f t="shared" ref="A239:A241" si="7">B239</f>
        <v>45658</v>
      </c>
      <c r="B239" s="92">
        <v>45658</v>
      </c>
      <c r="C239" s="88" t="s">
        <v>444</v>
      </c>
      <c r="D239" s="81">
        <v>4205</v>
      </c>
      <c r="E239" s="81" t="s">
        <v>192</v>
      </c>
      <c r="F239" s="83" t="s">
        <v>484</v>
      </c>
      <c r="G239" s="98" t="s">
        <v>485</v>
      </c>
      <c r="H239" s="99" t="s">
        <v>512</v>
      </c>
      <c r="I239" s="63" t="s">
        <v>501</v>
      </c>
      <c r="J239" s="63" t="s">
        <v>502</v>
      </c>
      <c r="K239" s="126">
        <v>4205</v>
      </c>
      <c r="L239" s="126" t="s">
        <v>65</v>
      </c>
      <c r="M239" s="126" t="s">
        <v>193</v>
      </c>
      <c r="N239" s="126">
        <v>7</v>
      </c>
      <c r="O239" s="126" t="s">
        <v>65</v>
      </c>
      <c r="P239" s="130"/>
    </row>
    <row r="240" spans="1:16" ht="24.95" customHeight="1" x14ac:dyDescent="0.2">
      <c r="A240" s="95">
        <f t="shared" si="7"/>
        <v>45658</v>
      </c>
      <c r="B240" s="92">
        <v>45658</v>
      </c>
      <c r="C240" s="88" t="s">
        <v>444</v>
      </c>
      <c r="D240" s="81">
        <v>4205</v>
      </c>
      <c r="E240" s="81" t="s">
        <v>192</v>
      </c>
      <c r="F240" s="83" t="s">
        <v>484</v>
      </c>
      <c r="G240" s="98" t="s">
        <v>485</v>
      </c>
      <c r="H240" s="99" t="s">
        <v>513</v>
      </c>
      <c r="I240" s="63" t="s">
        <v>500</v>
      </c>
      <c r="J240" s="63" t="s">
        <v>490</v>
      </c>
      <c r="K240" s="126">
        <v>4205</v>
      </c>
      <c r="L240" s="126" t="s">
        <v>65</v>
      </c>
      <c r="M240" s="126" t="s">
        <v>193</v>
      </c>
      <c r="N240" s="126">
        <v>7</v>
      </c>
      <c r="O240" s="126" t="s">
        <v>65</v>
      </c>
      <c r="P240" s="130"/>
    </row>
    <row r="241" spans="1:19" ht="24.95" customHeight="1" x14ac:dyDescent="0.2">
      <c r="A241" s="95">
        <f t="shared" si="7"/>
        <v>45658</v>
      </c>
      <c r="B241" s="92">
        <v>45658</v>
      </c>
      <c r="C241" s="88" t="s">
        <v>466</v>
      </c>
      <c r="D241" s="81">
        <v>4167</v>
      </c>
      <c r="E241" s="81" t="s">
        <v>6</v>
      </c>
      <c r="F241" s="83" t="s">
        <v>484</v>
      </c>
      <c r="G241" s="98" t="s">
        <v>485</v>
      </c>
      <c r="H241" s="99" t="s">
        <v>513</v>
      </c>
      <c r="I241" s="63" t="s">
        <v>500</v>
      </c>
      <c r="J241" s="63" t="s">
        <v>490</v>
      </c>
      <c r="K241" s="126">
        <v>4167</v>
      </c>
      <c r="L241" s="126" t="s">
        <v>67</v>
      </c>
      <c r="M241" s="126" t="s">
        <v>6</v>
      </c>
      <c r="N241" s="126">
        <v>13</v>
      </c>
      <c r="O241" s="126" t="s">
        <v>67</v>
      </c>
      <c r="P241" s="130"/>
    </row>
    <row r="242" spans="1:19" ht="24.95" customHeight="1" x14ac:dyDescent="0.2">
      <c r="A242" s="95">
        <f t="shared" si="5"/>
        <v>45658</v>
      </c>
      <c r="B242" s="92">
        <v>45658</v>
      </c>
      <c r="C242" s="88" t="s">
        <v>195</v>
      </c>
      <c r="D242" s="81">
        <v>4377</v>
      </c>
      <c r="E242" s="81" t="s">
        <v>167</v>
      </c>
      <c r="F242" s="83" t="s">
        <v>484</v>
      </c>
      <c r="G242" s="30" t="s">
        <v>485</v>
      </c>
      <c r="H242" s="84" t="s">
        <v>514</v>
      </c>
      <c r="I242" s="63" t="s">
        <v>489</v>
      </c>
      <c r="J242" s="63" t="s">
        <v>490</v>
      </c>
      <c r="K242" s="126">
        <v>4377</v>
      </c>
      <c r="L242" s="126" t="s">
        <v>67</v>
      </c>
      <c r="M242" s="126" t="s">
        <v>3</v>
      </c>
      <c r="N242" s="126">
        <v>2</v>
      </c>
      <c r="O242" s="126" t="s">
        <v>67</v>
      </c>
      <c r="P242" s="130"/>
    </row>
    <row r="243" spans="1:19" ht="24.95" customHeight="1" x14ac:dyDescent="0.2">
      <c r="A243" s="95">
        <f t="shared" si="5"/>
        <v>45658</v>
      </c>
      <c r="B243" s="92">
        <v>45658</v>
      </c>
      <c r="C243" s="88" t="s">
        <v>19</v>
      </c>
      <c r="D243" s="81">
        <v>4248</v>
      </c>
      <c r="E243" s="81" t="s">
        <v>69</v>
      </c>
      <c r="F243" s="83" t="s">
        <v>484</v>
      </c>
      <c r="G243" s="30" t="s">
        <v>485</v>
      </c>
      <c r="H243" s="84" t="s">
        <v>514</v>
      </c>
      <c r="I243" s="63" t="s">
        <v>489</v>
      </c>
      <c r="J243" s="63" t="s">
        <v>490</v>
      </c>
      <c r="K243" s="126">
        <v>4248</v>
      </c>
      <c r="L243" s="126" t="s">
        <v>67</v>
      </c>
      <c r="M243" s="126" t="s">
        <v>69</v>
      </c>
      <c r="N243" s="126">
        <v>14</v>
      </c>
      <c r="O243" s="126" t="s">
        <v>67</v>
      </c>
      <c r="P243" s="130"/>
      <c r="Q243" s="108"/>
    </row>
    <row r="244" spans="1:19" ht="24.95" customHeight="1" x14ac:dyDescent="0.2">
      <c r="A244" s="95">
        <f t="shared" si="5"/>
        <v>45658</v>
      </c>
      <c r="B244" s="92">
        <v>45658</v>
      </c>
      <c r="C244" s="88" t="s">
        <v>194</v>
      </c>
      <c r="D244" s="81">
        <v>4058</v>
      </c>
      <c r="E244" s="81" t="s">
        <v>167</v>
      </c>
      <c r="F244" s="83" t="s">
        <v>484</v>
      </c>
      <c r="G244" s="30" t="s">
        <v>485</v>
      </c>
      <c r="H244" s="84" t="s">
        <v>515</v>
      </c>
      <c r="I244" s="63" t="s">
        <v>486</v>
      </c>
      <c r="J244" s="63" t="s">
        <v>487</v>
      </c>
      <c r="K244" s="126">
        <v>4058</v>
      </c>
      <c r="L244" s="126" t="s">
        <v>67</v>
      </c>
      <c r="M244" s="126" t="s">
        <v>3</v>
      </c>
      <c r="N244" s="126">
        <v>2</v>
      </c>
      <c r="O244" s="126" t="s">
        <v>65</v>
      </c>
      <c r="P244" s="130"/>
      <c r="Q244" s="108"/>
    </row>
    <row r="245" spans="1:19" ht="24.95" customHeight="1" x14ac:dyDescent="0.2">
      <c r="A245" s="95">
        <f t="shared" si="5"/>
        <v>45658</v>
      </c>
      <c r="B245" s="92">
        <v>45658</v>
      </c>
      <c r="C245" s="88" t="s">
        <v>198</v>
      </c>
      <c r="D245" s="81">
        <v>4093</v>
      </c>
      <c r="E245" s="81" t="s">
        <v>167</v>
      </c>
      <c r="F245" s="83" t="s">
        <v>484</v>
      </c>
      <c r="G245" s="30" t="s">
        <v>485</v>
      </c>
      <c r="H245" s="84" t="s">
        <v>515</v>
      </c>
      <c r="I245" s="63" t="s">
        <v>486</v>
      </c>
      <c r="J245" s="63" t="s">
        <v>487</v>
      </c>
      <c r="K245" s="126">
        <v>4093</v>
      </c>
      <c r="L245" s="126" t="s">
        <v>67</v>
      </c>
      <c r="M245" s="126" t="s">
        <v>3</v>
      </c>
      <c r="N245" s="126">
        <v>2</v>
      </c>
      <c r="O245" s="126" t="s">
        <v>65</v>
      </c>
      <c r="P245" s="130"/>
      <c r="Q245" s="108"/>
    </row>
    <row r="246" spans="1:19" ht="24.95" customHeight="1" x14ac:dyDescent="0.2">
      <c r="A246" s="117">
        <f t="shared" si="5"/>
        <v>45627</v>
      </c>
      <c r="B246" s="92">
        <v>45627</v>
      </c>
      <c r="C246" s="118" t="s">
        <v>534</v>
      </c>
      <c r="D246" s="119">
        <v>4251</v>
      </c>
      <c r="E246" s="119" t="s">
        <v>169</v>
      </c>
      <c r="F246" s="118" t="s">
        <v>491</v>
      </c>
      <c r="G246" s="30" t="s">
        <v>64</v>
      </c>
      <c r="H246" s="84" t="s">
        <v>512</v>
      </c>
      <c r="I246" s="63" t="s">
        <v>501</v>
      </c>
      <c r="J246" s="63" t="s">
        <v>502</v>
      </c>
      <c r="K246" s="126">
        <v>4251</v>
      </c>
      <c r="L246" s="126" t="s">
        <v>67</v>
      </c>
      <c r="M246" s="126" t="s">
        <v>68</v>
      </c>
      <c r="N246" s="126">
        <v>10</v>
      </c>
      <c r="O246" s="126" t="s">
        <v>67</v>
      </c>
      <c r="P246" s="130"/>
      <c r="Q246" s="108"/>
    </row>
    <row r="247" spans="1:19" ht="24.95" customHeight="1" x14ac:dyDescent="0.2">
      <c r="A247" s="117">
        <f t="shared" si="5"/>
        <v>45627</v>
      </c>
      <c r="B247" s="92">
        <v>45627</v>
      </c>
      <c r="C247" s="118" t="s">
        <v>534</v>
      </c>
      <c r="D247" s="119">
        <v>4251</v>
      </c>
      <c r="E247" s="119" t="s">
        <v>169</v>
      </c>
      <c r="F247" s="118" t="s">
        <v>491</v>
      </c>
      <c r="G247" s="30" t="s">
        <v>64</v>
      </c>
      <c r="H247" s="84" t="s">
        <v>513</v>
      </c>
      <c r="I247" s="63" t="s">
        <v>500</v>
      </c>
      <c r="J247" s="63" t="s">
        <v>490</v>
      </c>
      <c r="K247" s="126">
        <v>4251</v>
      </c>
      <c r="L247" s="126" t="s">
        <v>67</v>
      </c>
      <c r="M247" s="126" t="s">
        <v>68</v>
      </c>
      <c r="N247" s="126">
        <v>10</v>
      </c>
      <c r="O247" s="126" t="s">
        <v>67</v>
      </c>
      <c r="P247" s="130"/>
      <c r="Q247" s="108"/>
    </row>
    <row r="248" spans="1:19" ht="24.95" customHeight="1" x14ac:dyDescent="0.2">
      <c r="A248" s="117">
        <f t="shared" si="5"/>
        <v>45627</v>
      </c>
      <c r="B248" s="92">
        <v>45627</v>
      </c>
      <c r="C248" s="118" t="s">
        <v>535</v>
      </c>
      <c r="D248" s="119">
        <v>4316</v>
      </c>
      <c r="E248" s="119" t="s">
        <v>169</v>
      </c>
      <c r="F248" s="118" t="s">
        <v>491</v>
      </c>
      <c r="G248" s="30" t="s">
        <v>64</v>
      </c>
      <c r="H248" s="84" t="s">
        <v>512</v>
      </c>
      <c r="I248" s="63" t="s">
        <v>501</v>
      </c>
      <c r="J248" s="63" t="s">
        <v>502</v>
      </c>
      <c r="K248" s="126">
        <v>4316</v>
      </c>
      <c r="L248" s="126" t="s">
        <v>67</v>
      </c>
      <c r="M248" s="126" t="s">
        <v>68</v>
      </c>
      <c r="N248" s="126">
        <v>10</v>
      </c>
      <c r="O248" s="126" t="s">
        <v>67</v>
      </c>
      <c r="P248" s="130"/>
      <c r="Q248" s="108"/>
      <c r="R248" s="108"/>
      <c r="S248" s="108"/>
    </row>
    <row r="249" spans="1:19" ht="24.95" customHeight="1" x14ac:dyDescent="0.2">
      <c r="A249" s="117">
        <f t="shared" si="5"/>
        <v>45627</v>
      </c>
      <c r="B249" s="92">
        <v>45627</v>
      </c>
      <c r="C249" s="118" t="s">
        <v>535</v>
      </c>
      <c r="D249" s="119">
        <v>4316</v>
      </c>
      <c r="E249" s="119" t="s">
        <v>169</v>
      </c>
      <c r="F249" s="118" t="s">
        <v>491</v>
      </c>
      <c r="G249" s="30" t="s">
        <v>64</v>
      </c>
      <c r="H249" s="84" t="s">
        <v>513</v>
      </c>
      <c r="I249" s="63" t="s">
        <v>500</v>
      </c>
      <c r="J249" s="63" t="s">
        <v>490</v>
      </c>
      <c r="K249" s="126">
        <v>4316</v>
      </c>
      <c r="L249" s="126" t="s">
        <v>67</v>
      </c>
      <c r="M249" s="126" t="s">
        <v>68</v>
      </c>
      <c r="N249" s="126">
        <v>10</v>
      </c>
      <c r="O249" s="126" t="s">
        <v>67</v>
      </c>
      <c r="P249" s="130"/>
      <c r="Q249" s="108"/>
      <c r="R249" s="108"/>
      <c r="S249" s="108"/>
    </row>
    <row r="250" spans="1:19" ht="24.95" customHeight="1" x14ac:dyDescent="0.2">
      <c r="A250" s="95">
        <f t="shared" si="5"/>
        <v>45627</v>
      </c>
      <c r="B250" s="92">
        <v>45627</v>
      </c>
      <c r="C250" s="88" t="s">
        <v>170</v>
      </c>
      <c r="D250" s="81">
        <v>4109</v>
      </c>
      <c r="E250" s="81" t="s">
        <v>167</v>
      </c>
      <c r="F250" s="83" t="s">
        <v>491</v>
      </c>
      <c r="G250" s="30" t="s">
        <v>485</v>
      </c>
      <c r="H250" s="84" t="s">
        <v>506</v>
      </c>
      <c r="I250" s="63" t="s">
        <v>492</v>
      </c>
      <c r="J250" s="63" t="s">
        <v>493</v>
      </c>
      <c r="K250" s="126">
        <v>4109</v>
      </c>
      <c r="L250" s="126" t="s">
        <v>65</v>
      </c>
      <c r="M250" s="126" t="s">
        <v>42</v>
      </c>
      <c r="N250" s="126">
        <v>1</v>
      </c>
      <c r="O250" s="126" t="s">
        <v>65</v>
      </c>
      <c r="P250" s="130"/>
      <c r="Q250" s="108"/>
    </row>
    <row r="251" spans="1:19" ht="24.95" customHeight="1" x14ac:dyDescent="0.2">
      <c r="A251" s="95">
        <f t="shared" si="5"/>
        <v>45627</v>
      </c>
      <c r="B251" s="92">
        <v>45627</v>
      </c>
      <c r="C251" s="88" t="s">
        <v>170</v>
      </c>
      <c r="D251" s="81">
        <v>4109</v>
      </c>
      <c r="E251" s="81" t="s">
        <v>167</v>
      </c>
      <c r="F251" s="83" t="s">
        <v>491</v>
      </c>
      <c r="G251" s="30" t="s">
        <v>485</v>
      </c>
      <c r="H251" s="84" t="s">
        <v>499</v>
      </c>
      <c r="I251" s="134" t="s">
        <v>497</v>
      </c>
      <c r="J251" s="134" t="s">
        <v>498</v>
      </c>
      <c r="K251" s="126">
        <v>4109</v>
      </c>
      <c r="L251" s="126" t="s">
        <v>65</v>
      </c>
      <c r="M251" s="126" t="s">
        <v>42</v>
      </c>
      <c r="N251" s="126">
        <v>1</v>
      </c>
      <c r="O251" s="126" t="s">
        <v>65</v>
      </c>
      <c r="P251" s="130"/>
      <c r="Q251" s="108"/>
    </row>
    <row r="252" spans="1:19" ht="24.95" customHeight="1" x14ac:dyDescent="0.2">
      <c r="A252" s="95">
        <f t="shared" si="5"/>
        <v>45627</v>
      </c>
      <c r="B252" s="92">
        <v>45627</v>
      </c>
      <c r="C252" s="88" t="s">
        <v>171</v>
      </c>
      <c r="D252" s="81">
        <v>4256</v>
      </c>
      <c r="E252" s="81" t="s">
        <v>167</v>
      </c>
      <c r="F252" s="83" t="s">
        <v>491</v>
      </c>
      <c r="G252" s="30" t="s">
        <v>485</v>
      </c>
      <c r="H252" s="84" t="s">
        <v>506</v>
      </c>
      <c r="I252" s="63" t="s">
        <v>492</v>
      </c>
      <c r="J252" s="63" t="s">
        <v>493</v>
      </c>
      <c r="K252" s="126">
        <v>4256</v>
      </c>
      <c r="L252" s="126" t="s">
        <v>67</v>
      </c>
      <c r="M252" s="126" t="s">
        <v>42</v>
      </c>
      <c r="N252" s="126">
        <v>1</v>
      </c>
      <c r="O252" s="126" t="s">
        <v>67</v>
      </c>
      <c r="P252" s="130"/>
      <c r="Q252" s="108"/>
    </row>
    <row r="253" spans="1:19" ht="24.95" customHeight="1" x14ac:dyDescent="0.2">
      <c r="A253" s="95">
        <f t="shared" si="5"/>
        <v>45627</v>
      </c>
      <c r="B253" s="92">
        <v>45627</v>
      </c>
      <c r="C253" s="88" t="s">
        <v>265</v>
      </c>
      <c r="D253" s="81">
        <v>4186</v>
      </c>
      <c r="E253" s="81" t="s">
        <v>169</v>
      </c>
      <c r="F253" s="83" t="s">
        <v>491</v>
      </c>
      <c r="G253" s="30" t="s">
        <v>485</v>
      </c>
      <c r="H253" s="84" t="s">
        <v>506</v>
      </c>
      <c r="I253" s="63" t="s">
        <v>492</v>
      </c>
      <c r="J253" s="63" t="s">
        <v>493</v>
      </c>
      <c r="K253" s="126">
        <v>4186</v>
      </c>
      <c r="L253" s="126" t="s">
        <v>67</v>
      </c>
      <c r="M253" s="126" t="s">
        <v>68</v>
      </c>
      <c r="N253" s="126">
        <v>10</v>
      </c>
      <c r="O253" s="126" t="s">
        <v>67</v>
      </c>
    </row>
    <row r="254" spans="1:19" ht="24.95" customHeight="1" x14ac:dyDescent="0.2">
      <c r="A254" s="95">
        <f t="shared" si="5"/>
        <v>45627</v>
      </c>
      <c r="B254" s="92">
        <v>45627</v>
      </c>
      <c r="C254" s="88" t="s">
        <v>176</v>
      </c>
      <c r="D254" s="81">
        <v>4832</v>
      </c>
      <c r="E254" s="81" t="s">
        <v>169</v>
      </c>
      <c r="F254" s="83" t="s">
        <v>491</v>
      </c>
      <c r="G254" s="30" t="s">
        <v>485</v>
      </c>
      <c r="H254" s="84" t="s">
        <v>506</v>
      </c>
      <c r="I254" s="63" t="s">
        <v>492</v>
      </c>
      <c r="J254" s="63" t="s">
        <v>493</v>
      </c>
      <c r="K254" s="126">
        <v>4832</v>
      </c>
      <c r="L254" s="126" t="s">
        <v>65</v>
      </c>
      <c r="M254" s="126" t="s">
        <v>68</v>
      </c>
      <c r="N254" s="126">
        <v>10</v>
      </c>
      <c r="O254" s="126" t="s">
        <v>65</v>
      </c>
      <c r="P254" s="130"/>
    </row>
    <row r="255" spans="1:19" ht="24.95" customHeight="1" x14ac:dyDescent="0.2">
      <c r="A255" s="95">
        <f t="shared" si="5"/>
        <v>45627</v>
      </c>
      <c r="B255" s="92">
        <v>45627</v>
      </c>
      <c r="C255" s="88" t="s">
        <v>336</v>
      </c>
      <c r="D255" s="81">
        <v>4829</v>
      </c>
      <c r="E255" s="81" t="s">
        <v>169</v>
      </c>
      <c r="F255" s="83" t="s">
        <v>491</v>
      </c>
      <c r="G255" s="30" t="s">
        <v>485</v>
      </c>
      <c r="H255" s="84" t="s">
        <v>506</v>
      </c>
      <c r="I255" s="63" t="s">
        <v>492</v>
      </c>
      <c r="J255" s="63" t="s">
        <v>493</v>
      </c>
      <c r="K255" s="126">
        <v>4829</v>
      </c>
      <c r="L255" s="126" t="s">
        <v>67</v>
      </c>
      <c r="M255" s="126" t="s">
        <v>68</v>
      </c>
      <c r="N255" s="126">
        <v>10</v>
      </c>
      <c r="O255" s="126" t="s">
        <v>67</v>
      </c>
      <c r="P255" s="130"/>
      <c r="Q255" s="108"/>
    </row>
    <row r="256" spans="1:19" ht="24.95" customHeight="1" x14ac:dyDescent="0.2">
      <c r="A256" s="95">
        <f t="shared" si="5"/>
        <v>45627</v>
      </c>
      <c r="B256" s="92">
        <v>45627</v>
      </c>
      <c r="C256" s="88" t="s">
        <v>478</v>
      </c>
      <c r="D256" s="81">
        <v>4092</v>
      </c>
      <c r="E256" s="81" t="s">
        <v>169</v>
      </c>
      <c r="F256" s="83" t="s">
        <v>491</v>
      </c>
      <c r="G256" s="30" t="s">
        <v>485</v>
      </c>
      <c r="H256" s="84" t="s">
        <v>506</v>
      </c>
      <c r="I256" s="63" t="s">
        <v>492</v>
      </c>
      <c r="J256" s="63" t="s">
        <v>493</v>
      </c>
      <c r="K256" s="126">
        <v>4092</v>
      </c>
      <c r="L256" s="126" t="s">
        <v>65</v>
      </c>
      <c r="M256" s="126" t="s">
        <v>68</v>
      </c>
      <c r="N256" s="126">
        <v>10</v>
      </c>
      <c r="O256" s="126" t="s">
        <v>67</v>
      </c>
      <c r="Q256" s="108"/>
    </row>
    <row r="257" spans="1:17" ht="24.95" customHeight="1" x14ac:dyDescent="0.2">
      <c r="A257" s="95">
        <f t="shared" si="5"/>
        <v>45627</v>
      </c>
      <c r="B257" s="92">
        <v>45627</v>
      </c>
      <c r="C257" s="88" t="s">
        <v>479</v>
      </c>
      <c r="D257" s="81">
        <v>4232</v>
      </c>
      <c r="E257" s="81" t="s">
        <v>167</v>
      </c>
      <c r="F257" s="83" t="s">
        <v>491</v>
      </c>
      <c r="G257" s="30" t="s">
        <v>485</v>
      </c>
      <c r="H257" s="84" t="s">
        <v>506</v>
      </c>
      <c r="I257" s="63" t="s">
        <v>492</v>
      </c>
      <c r="J257" s="63" t="s">
        <v>493</v>
      </c>
      <c r="K257" s="126">
        <v>4232</v>
      </c>
      <c r="L257" s="126" t="s">
        <v>67</v>
      </c>
      <c r="M257" s="126" t="s">
        <v>4</v>
      </c>
      <c r="N257" s="126">
        <v>4</v>
      </c>
      <c r="O257" s="126" t="s">
        <v>67</v>
      </c>
      <c r="Q257" s="108"/>
    </row>
    <row r="258" spans="1:17" ht="24.95" customHeight="1" x14ac:dyDescent="0.2">
      <c r="A258" s="95">
        <f t="shared" si="5"/>
        <v>45627</v>
      </c>
      <c r="B258" s="92">
        <v>45627</v>
      </c>
      <c r="C258" s="88" t="s">
        <v>190</v>
      </c>
      <c r="D258" s="81">
        <v>3982</v>
      </c>
      <c r="E258" s="81" t="s">
        <v>167</v>
      </c>
      <c r="F258" s="83" t="s">
        <v>491</v>
      </c>
      <c r="G258" s="30" t="s">
        <v>485</v>
      </c>
      <c r="H258" s="84" t="s">
        <v>506</v>
      </c>
      <c r="I258" s="63" t="s">
        <v>492</v>
      </c>
      <c r="J258" s="63" t="s">
        <v>493</v>
      </c>
      <c r="K258" s="126">
        <v>3982</v>
      </c>
      <c r="L258" s="126" t="s">
        <v>65</v>
      </c>
      <c r="M258" s="126" t="s">
        <v>4</v>
      </c>
      <c r="N258" s="126">
        <v>4</v>
      </c>
      <c r="O258" s="126" t="s">
        <v>65</v>
      </c>
      <c r="Q258" s="108"/>
    </row>
    <row r="259" spans="1:17" ht="24.95" customHeight="1" x14ac:dyDescent="0.2">
      <c r="A259" s="95">
        <f t="shared" si="5"/>
        <v>45627</v>
      </c>
      <c r="B259" s="92">
        <v>45627</v>
      </c>
      <c r="C259" s="88" t="s">
        <v>218</v>
      </c>
      <c r="D259" s="81">
        <v>4183</v>
      </c>
      <c r="E259" s="81" t="s">
        <v>167</v>
      </c>
      <c r="F259" s="83" t="s">
        <v>491</v>
      </c>
      <c r="G259" s="30" t="s">
        <v>485</v>
      </c>
      <c r="H259" s="84" t="s">
        <v>506</v>
      </c>
      <c r="I259" s="63" t="s">
        <v>492</v>
      </c>
      <c r="J259" s="63" t="s">
        <v>493</v>
      </c>
      <c r="K259" s="126">
        <v>4183</v>
      </c>
      <c r="L259" s="126" t="s">
        <v>67</v>
      </c>
      <c r="M259" s="126" t="s">
        <v>4</v>
      </c>
      <c r="N259" s="126">
        <v>4</v>
      </c>
      <c r="O259" s="126" t="s">
        <v>67</v>
      </c>
    </row>
    <row r="260" spans="1:17" ht="24.95" customHeight="1" x14ac:dyDescent="0.2">
      <c r="A260" s="95">
        <f t="shared" si="5"/>
        <v>45627</v>
      </c>
      <c r="B260" s="92">
        <v>45627</v>
      </c>
      <c r="C260" s="88" t="s">
        <v>362</v>
      </c>
      <c r="D260" s="81">
        <v>4045</v>
      </c>
      <c r="E260" s="81" t="s">
        <v>167</v>
      </c>
      <c r="F260" s="83" t="s">
        <v>491</v>
      </c>
      <c r="G260" s="30" t="s">
        <v>485</v>
      </c>
      <c r="H260" s="84" t="s">
        <v>506</v>
      </c>
      <c r="I260" s="63" t="s">
        <v>492</v>
      </c>
      <c r="J260" s="63" t="s">
        <v>493</v>
      </c>
      <c r="K260" s="126">
        <v>4045</v>
      </c>
      <c r="L260" s="126" t="s">
        <v>65</v>
      </c>
      <c r="M260" s="126" t="s">
        <v>4</v>
      </c>
      <c r="N260" s="126">
        <v>4</v>
      </c>
      <c r="O260" s="126" t="s">
        <v>65</v>
      </c>
    </row>
    <row r="261" spans="1:17" ht="24.95" customHeight="1" x14ac:dyDescent="0.2">
      <c r="A261" s="95">
        <f t="shared" si="5"/>
        <v>45627</v>
      </c>
      <c r="B261" s="92">
        <v>45627</v>
      </c>
      <c r="C261" s="88" t="s">
        <v>205</v>
      </c>
      <c r="D261" s="81">
        <v>3978</v>
      </c>
      <c r="E261" s="81" t="s">
        <v>167</v>
      </c>
      <c r="F261" s="83" t="s">
        <v>491</v>
      </c>
      <c r="G261" s="30" t="s">
        <v>485</v>
      </c>
      <c r="H261" s="84" t="s">
        <v>506</v>
      </c>
      <c r="I261" s="63" t="s">
        <v>492</v>
      </c>
      <c r="J261" s="63" t="s">
        <v>493</v>
      </c>
      <c r="K261" s="126">
        <v>3978</v>
      </c>
      <c r="L261" s="126" t="s">
        <v>65</v>
      </c>
      <c r="M261" s="126" t="s">
        <v>4</v>
      </c>
      <c r="N261" s="126">
        <v>4</v>
      </c>
      <c r="O261" s="126" t="s">
        <v>67</v>
      </c>
      <c r="P261" s="130"/>
    </row>
    <row r="262" spans="1:17" ht="24.95" customHeight="1" x14ac:dyDescent="0.2">
      <c r="A262" s="95">
        <f t="shared" si="5"/>
        <v>45627</v>
      </c>
      <c r="B262" s="92">
        <v>45627</v>
      </c>
      <c r="C262" s="88" t="s">
        <v>534</v>
      </c>
      <c r="D262" s="81">
        <v>4251</v>
      </c>
      <c r="E262" s="81" t="s">
        <v>169</v>
      </c>
      <c r="F262" s="83" t="s">
        <v>491</v>
      </c>
      <c r="G262" s="98" t="s">
        <v>485</v>
      </c>
      <c r="H262" s="99" t="s">
        <v>506</v>
      </c>
      <c r="I262" s="63" t="s">
        <v>492</v>
      </c>
      <c r="J262" s="63" t="s">
        <v>493</v>
      </c>
      <c r="K262" s="126">
        <v>4251</v>
      </c>
      <c r="L262" s="126" t="s">
        <v>67</v>
      </c>
      <c r="M262" s="126" t="s">
        <v>68</v>
      </c>
      <c r="N262" s="126">
        <v>10</v>
      </c>
      <c r="O262" s="126" t="s">
        <v>67</v>
      </c>
      <c r="P262" s="130"/>
    </row>
    <row r="263" spans="1:17" ht="24.95" customHeight="1" x14ac:dyDescent="0.2">
      <c r="A263" s="95">
        <f t="shared" si="5"/>
        <v>45627</v>
      </c>
      <c r="B263" s="92">
        <v>45627</v>
      </c>
      <c r="C263" s="88" t="s">
        <v>535</v>
      </c>
      <c r="D263" s="81">
        <v>4316</v>
      </c>
      <c r="E263" s="81" t="s">
        <v>169</v>
      </c>
      <c r="F263" s="83" t="s">
        <v>491</v>
      </c>
      <c r="G263" s="98" t="s">
        <v>485</v>
      </c>
      <c r="H263" s="99" t="s">
        <v>506</v>
      </c>
      <c r="I263" s="63" t="s">
        <v>492</v>
      </c>
      <c r="J263" s="63" t="s">
        <v>493</v>
      </c>
      <c r="K263" s="126">
        <v>4316</v>
      </c>
      <c r="L263" s="126" t="s">
        <v>67</v>
      </c>
      <c r="M263" s="126" t="s">
        <v>68</v>
      </c>
      <c r="N263" s="126">
        <v>10</v>
      </c>
      <c r="O263" s="126" t="s">
        <v>67</v>
      </c>
      <c r="P263" s="130"/>
    </row>
    <row r="264" spans="1:17" ht="24.95" customHeight="1" x14ac:dyDescent="0.2">
      <c r="A264" s="95">
        <f t="shared" si="5"/>
        <v>45627</v>
      </c>
      <c r="B264" s="92">
        <v>45627</v>
      </c>
      <c r="C264" s="88" t="s">
        <v>397</v>
      </c>
      <c r="D264" s="81">
        <v>4097</v>
      </c>
      <c r="E264" s="81" t="s">
        <v>169</v>
      </c>
      <c r="F264" s="83" t="s">
        <v>491</v>
      </c>
      <c r="G264" s="98" t="s">
        <v>485</v>
      </c>
      <c r="H264" s="99" t="s">
        <v>506</v>
      </c>
      <c r="I264" s="63" t="s">
        <v>492</v>
      </c>
      <c r="J264" s="63" t="s">
        <v>493</v>
      </c>
      <c r="K264" s="126">
        <v>4097</v>
      </c>
      <c r="L264" s="126" t="s">
        <v>65</v>
      </c>
      <c r="M264" s="126" t="s">
        <v>68</v>
      </c>
      <c r="N264" s="126">
        <v>10</v>
      </c>
      <c r="O264" s="126" t="s">
        <v>65</v>
      </c>
      <c r="P264" s="130"/>
    </row>
    <row r="265" spans="1:17" ht="24.95" customHeight="1" x14ac:dyDescent="0.2">
      <c r="A265" s="95">
        <f t="shared" si="5"/>
        <v>45627</v>
      </c>
      <c r="B265" s="92">
        <v>45627</v>
      </c>
      <c r="C265" s="88" t="s">
        <v>209</v>
      </c>
      <c r="D265" s="81">
        <v>4098</v>
      </c>
      <c r="E265" s="81" t="s">
        <v>169</v>
      </c>
      <c r="F265" s="83" t="s">
        <v>491</v>
      </c>
      <c r="G265" s="98" t="s">
        <v>485</v>
      </c>
      <c r="H265" s="99" t="s">
        <v>506</v>
      </c>
      <c r="I265" s="63" t="s">
        <v>492</v>
      </c>
      <c r="J265" s="63" t="s">
        <v>493</v>
      </c>
      <c r="K265" s="126">
        <v>4098</v>
      </c>
      <c r="L265" s="126" t="s">
        <v>67</v>
      </c>
      <c r="M265" s="126" t="s">
        <v>68</v>
      </c>
      <c r="N265" s="126">
        <v>10</v>
      </c>
      <c r="O265" s="126" t="s">
        <v>67</v>
      </c>
      <c r="P265" s="130"/>
    </row>
    <row r="266" spans="1:17" ht="24.95" customHeight="1" x14ac:dyDescent="0.2">
      <c r="A266" s="95">
        <f t="shared" si="5"/>
        <v>45627</v>
      </c>
      <c r="B266" s="92">
        <v>45627</v>
      </c>
      <c r="C266" s="88" t="s">
        <v>399</v>
      </c>
      <c r="D266" s="81">
        <v>4100</v>
      </c>
      <c r="E266" s="81" t="s">
        <v>169</v>
      </c>
      <c r="F266" s="83" t="s">
        <v>491</v>
      </c>
      <c r="G266" s="98" t="s">
        <v>485</v>
      </c>
      <c r="H266" s="99" t="s">
        <v>506</v>
      </c>
      <c r="I266" s="63" t="s">
        <v>492</v>
      </c>
      <c r="J266" s="63" t="s">
        <v>493</v>
      </c>
      <c r="K266" s="126">
        <v>4100</v>
      </c>
      <c r="L266" s="126" t="s">
        <v>67</v>
      </c>
      <c r="M266" s="126" t="s">
        <v>68</v>
      </c>
      <c r="N266" s="126">
        <v>10</v>
      </c>
      <c r="O266" s="126" t="s">
        <v>67</v>
      </c>
      <c r="P266" s="130"/>
    </row>
    <row r="267" spans="1:17" ht="24.95" customHeight="1" x14ac:dyDescent="0.2">
      <c r="A267" s="95">
        <f t="shared" si="5"/>
        <v>45627</v>
      </c>
      <c r="B267" s="92">
        <v>45627</v>
      </c>
      <c r="C267" s="88" t="s">
        <v>210</v>
      </c>
      <c r="D267" s="81">
        <v>4099</v>
      </c>
      <c r="E267" s="81" t="s">
        <v>169</v>
      </c>
      <c r="F267" s="83" t="s">
        <v>491</v>
      </c>
      <c r="G267" s="98" t="s">
        <v>485</v>
      </c>
      <c r="H267" s="99" t="s">
        <v>506</v>
      </c>
      <c r="I267" s="63" t="s">
        <v>492</v>
      </c>
      <c r="J267" s="63" t="s">
        <v>493</v>
      </c>
      <c r="K267" s="126">
        <v>4099</v>
      </c>
      <c r="L267" s="126" t="s">
        <v>65</v>
      </c>
      <c r="M267" s="126" t="s">
        <v>68</v>
      </c>
      <c r="N267" s="126">
        <v>10</v>
      </c>
      <c r="O267" s="126" t="s">
        <v>65</v>
      </c>
      <c r="P267" s="130"/>
    </row>
    <row r="268" spans="1:17" ht="24.95" customHeight="1" x14ac:dyDescent="0.2">
      <c r="A268" s="95">
        <f t="shared" si="5"/>
        <v>45627</v>
      </c>
      <c r="B268" s="92">
        <v>45627</v>
      </c>
      <c r="C268" s="88" t="s">
        <v>454</v>
      </c>
      <c r="D268" s="81">
        <v>4857</v>
      </c>
      <c r="E268" s="81" t="s">
        <v>192</v>
      </c>
      <c r="F268" s="88" t="s">
        <v>491</v>
      </c>
      <c r="G268" s="98" t="s">
        <v>485</v>
      </c>
      <c r="H268" s="99" t="s">
        <v>506</v>
      </c>
      <c r="I268" s="63" t="s">
        <v>492</v>
      </c>
      <c r="J268" s="63" t="s">
        <v>493</v>
      </c>
      <c r="K268" s="126">
        <v>4857</v>
      </c>
      <c r="L268" s="126" t="s">
        <v>65</v>
      </c>
      <c r="M268" s="126" t="s">
        <v>193</v>
      </c>
      <c r="N268" s="126">
        <v>7</v>
      </c>
      <c r="O268" s="126" t="s">
        <v>65</v>
      </c>
      <c r="P268" s="130"/>
    </row>
    <row r="269" spans="1:17" ht="24.95" customHeight="1" x14ac:dyDescent="0.2">
      <c r="A269" s="95">
        <f t="shared" si="5"/>
        <v>45627</v>
      </c>
      <c r="B269" s="92">
        <v>45627</v>
      </c>
      <c r="C269" s="88" t="s">
        <v>230</v>
      </c>
      <c r="D269" s="81">
        <v>4864</v>
      </c>
      <c r="E269" s="81" t="s">
        <v>192</v>
      </c>
      <c r="F269" s="88" t="s">
        <v>491</v>
      </c>
      <c r="G269" s="98" t="s">
        <v>485</v>
      </c>
      <c r="H269" s="99" t="s">
        <v>506</v>
      </c>
      <c r="I269" s="63" t="s">
        <v>492</v>
      </c>
      <c r="J269" s="63" t="s">
        <v>493</v>
      </c>
      <c r="K269" s="126">
        <v>4864</v>
      </c>
      <c r="L269" s="126" t="s">
        <v>65</v>
      </c>
      <c r="M269" s="126" t="s">
        <v>193</v>
      </c>
      <c r="N269" s="126">
        <v>7</v>
      </c>
      <c r="O269" s="126" t="s">
        <v>67</v>
      </c>
      <c r="P269" s="130"/>
    </row>
    <row r="270" spans="1:17" ht="24.95" customHeight="1" x14ac:dyDescent="0.2">
      <c r="A270" s="95">
        <f t="shared" si="5"/>
        <v>45627</v>
      </c>
      <c r="B270" s="92">
        <v>45627</v>
      </c>
      <c r="C270" s="88" t="s">
        <v>19</v>
      </c>
      <c r="D270" s="81">
        <v>4248</v>
      </c>
      <c r="E270" s="81" t="s">
        <v>69</v>
      </c>
      <c r="F270" s="83" t="s">
        <v>484</v>
      </c>
      <c r="G270" s="30" t="s">
        <v>485</v>
      </c>
      <c r="H270" s="84" t="s">
        <v>514</v>
      </c>
      <c r="I270" s="63" t="s">
        <v>489</v>
      </c>
      <c r="J270" s="63" t="s">
        <v>490</v>
      </c>
      <c r="K270" s="126">
        <v>4248</v>
      </c>
      <c r="L270" s="126" t="s">
        <v>67</v>
      </c>
      <c r="M270" s="126" t="s">
        <v>69</v>
      </c>
      <c r="N270" s="126">
        <v>14</v>
      </c>
      <c r="O270" s="126" t="s">
        <v>67</v>
      </c>
    </row>
    <row r="271" spans="1:17" ht="24.95" customHeight="1" x14ac:dyDescent="0.2">
      <c r="A271" s="95">
        <f t="shared" si="5"/>
        <v>45627</v>
      </c>
      <c r="B271" s="92">
        <v>45627</v>
      </c>
      <c r="C271" s="88" t="s">
        <v>194</v>
      </c>
      <c r="D271" s="81">
        <v>4058</v>
      </c>
      <c r="E271" s="81" t="s">
        <v>167</v>
      </c>
      <c r="F271" s="83" t="s">
        <v>484</v>
      </c>
      <c r="G271" s="30" t="s">
        <v>485</v>
      </c>
      <c r="H271" s="84" t="s">
        <v>515</v>
      </c>
      <c r="I271" s="63" t="s">
        <v>486</v>
      </c>
      <c r="J271" s="63" t="s">
        <v>487</v>
      </c>
      <c r="K271" s="126">
        <v>4058</v>
      </c>
      <c r="L271" s="126" t="s">
        <v>67</v>
      </c>
      <c r="M271" s="126" t="s">
        <v>3</v>
      </c>
      <c r="N271" s="126">
        <v>2</v>
      </c>
      <c r="O271" s="126" t="s">
        <v>65</v>
      </c>
    </row>
    <row r="272" spans="1:17" ht="24.95" customHeight="1" x14ac:dyDescent="0.2">
      <c r="A272" s="95">
        <f t="shared" si="5"/>
        <v>45627</v>
      </c>
      <c r="B272" s="92">
        <v>45627</v>
      </c>
      <c r="C272" s="88" t="s">
        <v>198</v>
      </c>
      <c r="D272" s="81">
        <v>4093</v>
      </c>
      <c r="E272" s="81" t="s">
        <v>167</v>
      </c>
      <c r="F272" s="83" t="s">
        <v>484</v>
      </c>
      <c r="G272" s="30" t="s">
        <v>485</v>
      </c>
      <c r="H272" s="84" t="s">
        <v>515</v>
      </c>
      <c r="I272" s="63" t="s">
        <v>486</v>
      </c>
      <c r="J272" s="63" t="s">
        <v>487</v>
      </c>
      <c r="K272" s="126">
        <v>4093</v>
      </c>
      <c r="L272" s="126" t="s">
        <v>67</v>
      </c>
      <c r="M272" s="126" t="s">
        <v>3</v>
      </c>
      <c r="N272" s="126">
        <v>2</v>
      </c>
      <c r="O272" s="126" t="s">
        <v>65</v>
      </c>
    </row>
    <row r="273" spans="1:17" ht="24.95" customHeight="1" x14ac:dyDescent="0.2">
      <c r="A273" s="95">
        <f t="shared" si="5"/>
        <v>45597</v>
      </c>
      <c r="B273" s="92">
        <v>45597</v>
      </c>
      <c r="C273" s="118" t="s">
        <v>205</v>
      </c>
      <c r="D273" s="119">
        <v>3978</v>
      </c>
      <c r="E273" s="119" t="s">
        <v>167</v>
      </c>
      <c r="F273" s="118" t="s">
        <v>491</v>
      </c>
      <c r="G273" s="30" t="s">
        <v>64</v>
      </c>
      <c r="H273" s="84" t="s">
        <v>512</v>
      </c>
      <c r="I273" s="63" t="s">
        <v>501</v>
      </c>
      <c r="J273" s="63" t="s">
        <v>502</v>
      </c>
      <c r="K273" s="126">
        <v>3978</v>
      </c>
      <c r="L273" s="126" t="s">
        <v>65</v>
      </c>
      <c r="M273" s="126" t="s">
        <v>4</v>
      </c>
      <c r="N273" s="126">
        <v>4</v>
      </c>
      <c r="O273" s="126" t="s">
        <v>67</v>
      </c>
      <c r="P273" s="130"/>
    </row>
    <row r="274" spans="1:17" ht="24.95" customHeight="1" x14ac:dyDescent="0.2">
      <c r="A274" s="95">
        <f t="shared" si="5"/>
        <v>45597</v>
      </c>
      <c r="B274" s="92">
        <v>45597</v>
      </c>
      <c r="C274" s="118" t="s">
        <v>205</v>
      </c>
      <c r="D274" s="119">
        <v>3978</v>
      </c>
      <c r="E274" s="119" t="s">
        <v>167</v>
      </c>
      <c r="F274" s="118" t="s">
        <v>491</v>
      </c>
      <c r="G274" s="30" t="s">
        <v>64</v>
      </c>
      <c r="H274" s="84" t="s">
        <v>513</v>
      </c>
      <c r="I274" s="63" t="s">
        <v>500</v>
      </c>
      <c r="J274" s="63" t="s">
        <v>490</v>
      </c>
      <c r="K274" s="126">
        <v>3978</v>
      </c>
      <c r="L274" s="126" t="s">
        <v>65</v>
      </c>
      <c r="M274" s="126" t="s">
        <v>4</v>
      </c>
      <c r="N274" s="126">
        <v>4</v>
      </c>
      <c r="O274" s="126" t="s">
        <v>67</v>
      </c>
      <c r="P274" s="130"/>
    </row>
    <row r="275" spans="1:17" ht="24.95" customHeight="1" x14ac:dyDescent="0.2">
      <c r="A275" s="95">
        <f t="shared" si="5"/>
        <v>45597</v>
      </c>
      <c r="B275" s="92">
        <v>45597</v>
      </c>
      <c r="C275" s="88" t="s">
        <v>170</v>
      </c>
      <c r="D275" s="81">
        <v>4109</v>
      </c>
      <c r="E275" s="81" t="s">
        <v>167</v>
      </c>
      <c r="F275" s="120" t="s">
        <v>494</v>
      </c>
      <c r="G275" s="30" t="s">
        <v>64</v>
      </c>
      <c r="H275" s="84" t="s">
        <v>499</v>
      </c>
      <c r="I275" s="134" t="s">
        <v>497</v>
      </c>
      <c r="J275" s="134" t="s">
        <v>498</v>
      </c>
      <c r="K275" s="126">
        <v>4109</v>
      </c>
      <c r="L275" s="126" t="s">
        <v>65</v>
      </c>
      <c r="M275" s="126" t="s">
        <v>42</v>
      </c>
      <c r="N275" s="126">
        <v>1</v>
      </c>
      <c r="O275" s="126" t="s">
        <v>65</v>
      </c>
      <c r="P275" s="130"/>
    </row>
    <row r="276" spans="1:17" ht="24.95" customHeight="1" x14ac:dyDescent="0.2">
      <c r="A276" s="95">
        <f t="shared" si="5"/>
        <v>45597</v>
      </c>
      <c r="B276" s="92">
        <v>45597</v>
      </c>
      <c r="C276" s="88" t="s">
        <v>205</v>
      </c>
      <c r="D276" s="81">
        <v>3978</v>
      </c>
      <c r="E276" s="81" t="s">
        <v>167</v>
      </c>
      <c r="F276" s="88" t="s">
        <v>491</v>
      </c>
      <c r="G276" s="30" t="s">
        <v>485</v>
      </c>
      <c r="H276" s="84" t="s">
        <v>506</v>
      </c>
      <c r="I276" s="63" t="s">
        <v>492</v>
      </c>
      <c r="J276" s="63" t="s">
        <v>493</v>
      </c>
      <c r="K276" s="126">
        <v>3978</v>
      </c>
      <c r="L276" s="126" t="s">
        <v>65</v>
      </c>
      <c r="M276" s="126" t="s">
        <v>4</v>
      </c>
      <c r="N276" s="126">
        <v>4</v>
      </c>
      <c r="O276" s="126" t="s">
        <v>67</v>
      </c>
    </row>
    <row r="277" spans="1:17" ht="24.95" customHeight="1" x14ac:dyDescent="0.2">
      <c r="A277" s="95">
        <f t="shared" si="5"/>
        <v>45597</v>
      </c>
      <c r="B277" s="92">
        <v>45597</v>
      </c>
      <c r="C277" s="88" t="s">
        <v>479</v>
      </c>
      <c r="D277" s="81">
        <v>4232</v>
      </c>
      <c r="E277" s="81" t="s">
        <v>167</v>
      </c>
      <c r="F277" s="88" t="s">
        <v>491</v>
      </c>
      <c r="G277" s="30" t="s">
        <v>485</v>
      </c>
      <c r="H277" s="84" t="s">
        <v>506</v>
      </c>
      <c r="I277" s="63" t="s">
        <v>492</v>
      </c>
      <c r="J277" s="63" t="s">
        <v>493</v>
      </c>
      <c r="K277" s="126">
        <v>4232</v>
      </c>
      <c r="L277" s="126" t="s">
        <v>67</v>
      </c>
      <c r="M277" s="126" t="s">
        <v>4</v>
      </c>
      <c r="N277" s="126">
        <v>4</v>
      </c>
      <c r="O277" s="126" t="s">
        <v>67</v>
      </c>
    </row>
    <row r="278" spans="1:17" ht="24.95" customHeight="1" x14ac:dyDescent="0.2">
      <c r="A278" s="95">
        <f t="shared" si="5"/>
        <v>45597</v>
      </c>
      <c r="B278" s="92">
        <v>45597</v>
      </c>
      <c r="C278" s="88" t="s">
        <v>190</v>
      </c>
      <c r="D278" s="81">
        <v>3982</v>
      </c>
      <c r="E278" s="81" t="s">
        <v>167</v>
      </c>
      <c r="F278" s="88" t="s">
        <v>491</v>
      </c>
      <c r="G278" s="30" t="s">
        <v>485</v>
      </c>
      <c r="H278" s="84" t="s">
        <v>506</v>
      </c>
      <c r="I278" s="63" t="s">
        <v>492</v>
      </c>
      <c r="J278" s="63" t="s">
        <v>493</v>
      </c>
      <c r="K278" s="126">
        <v>3982</v>
      </c>
      <c r="L278" s="126" t="s">
        <v>65</v>
      </c>
      <c r="M278" s="126" t="s">
        <v>4</v>
      </c>
      <c r="N278" s="126">
        <v>4</v>
      </c>
      <c r="O278" s="126" t="s">
        <v>65</v>
      </c>
    </row>
    <row r="279" spans="1:17" ht="24.95" customHeight="1" x14ac:dyDescent="0.2">
      <c r="A279" s="95">
        <f t="shared" si="5"/>
        <v>45597</v>
      </c>
      <c r="B279" s="92">
        <v>45597</v>
      </c>
      <c r="C279" s="88" t="s">
        <v>218</v>
      </c>
      <c r="D279" s="81">
        <v>4183</v>
      </c>
      <c r="E279" s="81" t="s">
        <v>167</v>
      </c>
      <c r="F279" s="88" t="s">
        <v>491</v>
      </c>
      <c r="G279" s="30" t="s">
        <v>485</v>
      </c>
      <c r="H279" s="84" t="s">
        <v>506</v>
      </c>
      <c r="I279" s="63" t="s">
        <v>492</v>
      </c>
      <c r="J279" s="63" t="s">
        <v>493</v>
      </c>
      <c r="K279" s="126">
        <v>4183</v>
      </c>
      <c r="L279" s="126" t="s">
        <v>67</v>
      </c>
      <c r="M279" s="126" t="s">
        <v>4</v>
      </c>
      <c r="N279" s="126">
        <v>4</v>
      </c>
      <c r="O279" s="126" t="s">
        <v>67</v>
      </c>
    </row>
    <row r="280" spans="1:17" ht="24.95" customHeight="1" x14ac:dyDescent="0.2">
      <c r="A280" s="95">
        <f t="shared" si="5"/>
        <v>45597</v>
      </c>
      <c r="B280" s="92">
        <v>45597</v>
      </c>
      <c r="C280" s="88" t="s">
        <v>362</v>
      </c>
      <c r="D280" s="81">
        <v>4045</v>
      </c>
      <c r="E280" s="81" t="s">
        <v>167</v>
      </c>
      <c r="F280" s="88" t="s">
        <v>491</v>
      </c>
      <c r="G280" s="30" t="s">
        <v>485</v>
      </c>
      <c r="H280" s="84" t="s">
        <v>506</v>
      </c>
      <c r="I280" s="63" t="s">
        <v>492</v>
      </c>
      <c r="J280" s="63" t="s">
        <v>493</v>
      </c>
      <c r="K280" s="126">
        <v>4045</v>
      </c>
      <c r="L280" s="126" t="s">
        <v>65</v>
      </c>
      <c r="M280" s="126" t="s">
        <v>4</v>
      </c>
      <c r="N280" s="126">
        <v>4</v>
      </c>
      <c r="O280" s="126" t="s">
        <v>65</v>
      </c>
    </row>
    <row r="281" spans="1:17" ht="24.95" customHeight="1" x14ac:dyDescent="0.2">
      <c r="A281" s="95">
        <f t="shared" si="5"/>
        <v>45597</v>
      </c>
      <c r="B281" s="92">
        <v>45597</v>
      </c>
      <c r="C281" s="88" t="s">
        <v>170</v>
      </c>
      <c r="D281" s="81">
        <v>4109</v>
      </c>
      <c r="E281" s="81" t="s">
        <v>167</v>
      </c>
      <c r="F281" s="83" t="s">
        <v>491</v>
      </c>
      <c r="G281" s="30" t="s">
        <v>485</v>
      </c>
      <c r="H281" s="84" t="s">
        <v>506</v>
      </c>
      <c r="I281" s="63" t="s">
        <v>492</v>
      </c>
      <c r="J281" s="63" t="s">
        <v>493</v>
      </c>
      <c r="K281" s="126">
        <v>4109</v>
      </c>
      <c r="L281" s="126" t="s">
        <v>65</v>
      </c>
      <c r="M281" s="126" t="s">
        <v>42</v>
      </c>
      <c r="N281" s="126">
        <v>1</v>
      </c>
      <c r="O281" s="126" t="s">
        <v>65</v>
      </c>
      <c r="P281" s="130"/>
      <c r="Q281" s="108"/>
    </row>
    <row r="282" spans="1:17" ht="24.95" customHeight="1" x14ac:dyDescent="0.2">
      <c r="A282" s="95">
        <f t="shared" ref="A282:A347" si="8">B282</f>
        <v>45597</v>
      </c>
      <c r="B282" s="92">
        <v>45597</v>
      </c>
      <c r="C282" s="88" t="s">
        <v>170</v>
      </c>
      <c r="D282" s="81">
        <v>4109</v>
      </c>
      <c r="E282" s="81" t="s">
        <v>167</v>
      </c>
      <c r="F282" s="83" t="s">
        <v>491</v>
      </c>
      <c r="G282" s="30" t="s">
        <v>485</v>
      </c>
      <c r="H282" s="84" t="s">
        <v>513</v>
      </c>
      <c r="I282" s="63" t="s">
        <v>500</v>
      </c>
      <c r="J282" s="63" t="s">
        <v>490</v>
      </c>
      <c r="K282" s="126">
        <v>4109</v>
      </c>
      <c r="L282" s="126" t="s">
        <v>65</v>
      </c>
      <c r="M282" s="126" t="s">
        <v>42</v>
      </c>
      <c r="N282" s="126">
        <v>1</v>
      </c>
      <c r="O282" s="126" t="s">
        <v>65</v>
      </c>
      <c r="P282" s="130"/>
      <c r="Q282" s="108"/>
    </row>
    <row r="283" spans="1:17" ht="24.95" customHeight="1" x14ac:dyDescent="0.2">
      <c r="A283" s="95">
        <f t="shared" si="8"/>
        <v>45597</v>
      </c>
      <c r="B283" s="92">
        <v>45597</v>
      </c>
      <c r="C283" s="88" t="s">
        <v>170</v>
      </c>
      <c r="D283" s="81">
        <v>4109</v>
      </c>
      <c r="E283" s="81" t="s">
        <v>167</v>
      </c>
      <c r="F283" s="83" t="s">
        <v>491</v>
      </c>
      <c r="G283" s="30" t="s">
        <v>485</v>
      </c>
      <c r="H283" s="84" t="s">
        <v>514</v>
      </c>
      <c r="I283" s="63" t="s">
        <v>489</v>
      </c>
      <c r="J283" s="63" t="s">
        <v>490</v>
      </c>
      <c r="K283" s="126">
        <v>4109</v>
      </c>
      <c r="L283" s="126" t="s">
        <v>65</v>
      </c>
      <c r="M283" s="126" t="s">
        <v>42</v>
      </c>
      <c r="N283" s="126">
        <v>1</v>
      </c>
      <c r="O283" s="126" t="s">
        <v>65</v>
      </c>
      <c r="P283" s="130"/>
      <c r="Q283" s="108"/>
    </row>
    <row r="284" spans="1:17" ht="24.95" customHeight="1" x14ac:dyDescent="0.2">
      <c r="A284" s="95">
        <f t="shared" si="8"/>
        <v>45597</v>
      </c>
      <c r="B284" s="92">
        <v>45597</v>
      </c>
      <c r="C284" s="88" t="s">
        <v>171</v>
      </c>
      <c r="D284" s="81">
        <v>4256</v>
      </c>
      <c r="E284" s="81" t="s">
        <v>167</v>
      </c>
      <c r="F284" s="83" t="s">
        <v>491</v>
      </c>
      <c r="G284" s="30" t="s">
        <v>485</v>
      </c>
      <c r="H284" s="84" t="s">
        <v>506</v>
      </c>
      <c r="I284" s="63" t="s">
        <v>492</v>
      </c>
      <c r="J284" s="63" t="s">
        <v>493</v>
      </c>
      <c r="K284" s="126">
        <v>4256</v>
      </c>
      <c r="L284" s="126" t="s">
        <v>67</v>
      </c>
      <c r="M284" s="126" t="s">
        <v>42</v>
      </c>
      <c r="N284" s="126">
        <v>1</v>
      </c>
      <c r="O284" s="126" t="s">
        <v>67</v>
      </c>
      <c r="P284" s="130"/>
      <c r="Q284" s="108"/>
    </row>
    <row r="285" spans="1:17" ht="24.95" customHeight="1" x14ac:dyDescent="0.2">
      <c r="A285" s="95">
        <f t="shared" si="8"/>
        <v>45597</v>
      </c>
      <c r="B285" s="92">
        <v>45597</v>
      </c>
      <c r="C285" s="88" t="s">
        <v>171</v>
      </c>
      <c r="D285" s="81">
        <v>4256</v>
      </c>
      <c r="E285" s="81" t="s">
        <v>167</v>
      </c>
      <c r="F285" s="83" t="s">
        <v>491</v>
      </c>
      <c r="G285" s="30" t="s">
        <v>485</v>
      </c>
      <c r="H285" s="84" t="s">
        <v>513</v>
      </c>
      <c r="I285" s="63" t="s">
        <v>500</v>
      </c>
      <c r="J285" s="63" t="s">
        <v>490</v>
      </c>
      <c r="K285" s="126">
        <v>4256</v>
      </c>
      <c r="L285" s="126" t="s">
        <v>67</v>
      </c>
      <c r="M285" s="126" t="s">
        <v>42</v>
      </c>
      <c r="N285" s="126">
        <v>1</v>
      </c>
      <c r="O285" s="126" t="s">
        <v>67</v>
      </c>
      <c r="P285" s="130"/>
      <c r="Q285" s="108"/>
    </row>
    <row r="286" spans="1:17" ht="24.95" customHeight="1" x14ac:dyDescent="0.2">
      <c r="A286" s="95">
        <f t="shared" si="8"/>
        <v>45597</v>
      </c>
      <c r="B286" s="92">
        <v>45597</v>
      </c>
      <c r="C286" s="88" t="s">
        <v>170</v>
      </c>
      <c r="D286" s="81">
        <v>4109</v>
      </c>
      <c r="E286" s="81" t="s">
        <v>167</v>
      </c>
      <c r="F286" s="83" t="s">
        <v>491</v>
      </c>
      <c r="G286" s="30" t="s">
        <v>485</v>
      </c>
      <c r="H286" s="84" t="s">
        <v>514</v>
      </c>
      <c r="I286" s="63" t="s">
        <v>489</v>
      </c>
      <c r="J286" s="63" t="s">
        <v>490</v>
      </c>
      <c r="K286" s="126">
        <v>4256</v>
      </c>
      <c r="L286" s="126" t="s">
        <v>67</v>
      </c>
      <c r="M286" s="126" t="s">
        <v>42</v>
      </c>
      <c r="N286" s="126">
        <v>1</v>
      </c>
      <c r="O286" s="126" t="s">
        <v>67</v>
      </c>
      <c r="P286" s="130"/>
      <c r="Q286" s="108"/>
    </row>
    <row r="287" spans="1:17" ht="24.95" customHeight="1" x14ac:dyDescent="0.2">
      <c r="A287" s="95">
        <f t="shared" si="8"/>
        <v>45597</v>
      </c>
      <c r="B287" s="92">
        <v>45597</v>
      </c>
      <c r="C287" s="88" t="s">
        <v>172</v>
      </c>
      <c r="D287" s="81">
        <v>4063</v>
      </c>
      <c r="E287" s="81" t="s">
        <v>6</v>
      </c>
      <c r="F287" s="83" t="s">
        <v>484</v>
      </c>
      <c r="G287" s="30" t="s">
        <v>485</v>
      </c>
      <c r="H287" s="84" t="s">
        <v>512</v>
      </c>
      <c r="I287" s="63" t="s">
        <v>501</v>
      </c>
      <c r="J287" s="63" t="s">
        <v>502</v>
      </c>
      <c r="K287" s="126">
        <v>4063</v>
      </c>
      <c r="L287" s="126" t="s">
        <v>65</v>
      </c>
      <c r="M287" s="126" t="s">
        <v>6</v>
      </c>
      <c r="N287" s="126">
        <v>13</v>
      </c>
      <c r="O287" s="126" t="s">
        <v>67</v>
      </c>
      <c r="P287" s="130"/>
      <c r="Q287" s="108"/>
    </row>
    <row r="288" spans="1:17" ht="24.6" customHeight="1" x14ac:dyDescent="0.2">
      <c r="A288" s="95">
        <f t="shared" si="8"/>
        <v>45597</v>
      </c>
      <c r="B288" s="92">
        <v>45597</v>
      </c>
      <c r="C288" s="88" t="s">
        <v>19</v>
      </c>
      <c r="D288" s="81">
        <v>4248</v>
      </c>
      <c r="E288" s="81" t="s">
        <v>69</v>
      </c>
      <c r="F288" s="83" t="s">
        <v>484</v>
      </c>
      <c r="G288" s="30" t="s">
        <v>485</v>
      </c>
      <c r="H288" s="84" t="s">
        <v>514</v>
      </c>
      <c r="I288" s="63" t="s">
        <v>489</v>
      </c>
      <c r="J288" s="63" t="s">
        <v>490</v>
      </c>
      <c r="K288" s="126">
        <v>4248</v>
      </c>
      <c r="L288" s="126" t="s">
        <v>67</v>
      </c>
      <c r="M288" s="126" t="s">
        <v>69</v>
      </c>
      <c r="N288" s="126">
        <v>14</v>
      </c>
      <c r="O288" s="126" t="s">
        <v>67</v>
      </c>
    </row>
    <row r="289" spans="1:16" ht="24.6" customHeight="1" x14ac:dyDescent="0.2">
      <c r="A289" s="95">
        <f t="shared" si="8"/>
        <v>45597</v>
      </c>
      <c r="B289" s="92">
        <v>45597</v>
      </c>
      <c r="C289" s="88" t="s">
        <v>194</v>
      </c>
      <c r="D289" s="81">
        <v>4058</v>
      </c>
      <c r="E289" s="81" t="s">
        <v>167</v>
      </c>
      <c r="F289" s="83" t="s">
        <v>484</v>
      </c>
      <c r="G289" s="30" t="s">
        <v>485</v>
      </c>
      <c r="H289" s="84" t="s">
        <v>515</v>
      </c>
      <c r="I289" s="63" t="s">
        <v>486</v>
      </c>
      <c r="J289" s="63" t="s">
        <v>487</v>
      </c>
      <c r="K289" s="126">
        <v>4058</v>
      </c>
      <c r="L289" s="126" t="s">
        <v>67</v>
      </c>
      <c r="M289" s="126" t="s">
        <v>3</v>
      </c>
      <c r="N289" s="126">
        <v>2</v>
      </c>
      <c r="O289" s="126" t="s">
        <v>65</v>
      </c>
    </row>
    <row r="290" spans="1:16" ht="24.6" customHeight="1" x14ac:dyDescent="0.2">
      <c r="A290" s="95">
        <f t="shared" si="8"/>
        <v>45597</v>
      </c>
      <c r="B290" s="92">
        <v>45597</v>
      </c>
      <c r="C290" s="88" t="s">
        <v>198</v>
      </c>
      <c r="D290" s="81">
        <v>4093</v>
      </c>
      <c r="E290" s="81" t="s">
        <v>167</v>
      </c>
      <c r="F290" s="83" t="s">
        <v>484</v>
      </c>
      <c r="G290" s="30" t="s">
        <v>485</v>
      </c>
      <c r="H290" s="84" t="s">
        <v>515</v>
      </c>
      <c r="I290" s="63" t="s">
        <v>486</v>
      </c>
      <c r="J290" s="63" t="s">
        <v>487</v>
      </c>
      <c r="K290" s="126">
        <v>4093</v>
      </c>
      <c r="L290" s="126" t="s">
        <v>67</v>
      </c>
      <c r="M290" s="126" t="s">
        <v>3</v>
      </c>
      <c r="N290" s="126">
        <v>2</v>
      </c>
      <c r="O290" s="126" t="s">
        <v>65</v>
      </c>
    </row>
    <row r="291" spans="1:16" ht="24.6" customHeight="1" x14ac:dyDescent="0.2">
      <c r="A291" s="95">
        <f t="shared" si="8"/>
        <v>45566</v>
      </c>
      <c r="B291" s="92">
        <v>45566</v>
      </c>
      <c r="C291" s="88" t="s">
        <v>174</v>
      </c>
      <c r="D291" s="81">
        <v>4096</v>
      </c>
      <c r="E291" s="81" t="s">
        <v>167</v>
      </c>
      <c r="F291" s="83" t="s">
        <v>484</v>
      </c>
      <c r="G291" s="30" t="s">
        <v>485</v>
      </c>
      <c r="H291" s="84" t="s">
        <v>512</v>
      </c>
      <c r="I291" s="63" t="s">
        <v>501</v>
      </c>
      <c r="J291" s="63" t="s">
        <v>502</v>
      </c>
      <c r="K291" s="126">
        <v>4096</v>
      </c>
      <c r="L291" s="126" t="s">
        <v>67</v>
      </c>
      <c r="M291" s="126" t="s">
        <v>3</v>
      </c>
      <c r="N291" s="126">
        <v>2</v>
      </c>
      <c r="O291" s="126" t="s">
        <v>67</v>
      </c>
      <c r="P291" s="130"/>
    </row>
    <row r="292" spans="1:16" ht="24.6" customHeight="1" x14ac:dyDescent="0.2">
      <c r="A292" s="95">
        <f t="shared" si="8"/>
        <v>45566</v>
      </c>
      <c r="B292" s="92">
        <v>45566</v>
      </c>
      <c r="C292" s="88" t="s">
        <v>19</v>
      </c>
      <c r="D292" s="81">
        <v>4248</v>
      </c>
      <c r="E292" s="81" t="s">
        <v>69</v>
      </c>
      <c r="F292" s="83" t="s">
        <v>484</v>
      </c>
      <c r="G292" s="30" t="s">
        <v>485</v>
      </c>
      <c r="H292" s="84" t="s">
        <v>514</v>
      </c>
      <c r="I292" s="63" t="s">
        <v>489</v>
      </c>
      <c r="J292" s="63" t="s">
        <v>490</v>
      </c>
      <c r="K292" s="126">
        <v>4248</v>
      </c>
      <c r="L292" s="126" t="s">
        <v>67</v>
      </c>
      <c r="M292" s="126" t="s">
        <v>69</v>
      </c>
      <c r="N292" s="126">
        <v>14</v>
      </c>
      <c r="O292" s="126" t="s">
        <v>67</v>
      </c>
    </row>
    <row r="293" spans="1:16" ht="24.6" customHeight="1" x14ac:dyDescent="0.2">
      <c r="A293" s="95">
        <f t="shared" si="8"/>
        <v>45566</v>
      </c>
      <c r="B293" s="92">
        <v>45566</v>
      </c>
      <c r="C293" s="88" t="s">
        <v>194</v>
      </c>
      <c r="D293" s="81">
        <v>4058</v>
      </c>
      <c r="E293" s="81" t="s">
        <v>167</v>
      </c>
      <c r="F293" s="83" t="s">
        <v>484</v>
      </c>
      <c r="G293" s="30" t="s">
        <v>485</v>
      </c>
      <c r="H293" s="84" t="s">
        <v>515</v>
      </c>
      <c r="I293" s="63" t="s">
        <v>486</v>
      </c>
      <c r="J293" s="63" t="s">
        <v>487</v>
      </c>
      <c r="K293" s="126">
        <v>4058</v>
      </c>
      <c r="L293" s="126" t="s">
        <v>67</v>
      </c>
      <c r="M293" s="126" t="s">
        <v>3</v>
      </c>
      <c r="N293" s="126">
        <v>2</v>
      </c>
      <c r="O293" s="126" t="s">
        <v>65</v>
      </c>
    </row>
    <row r="294" spans="1:16" ht="24.6" customHeight="1" x14ac:dyDescent="0.2">
      <c r="A294" s="95">
        <f t="shared" si="8"/>
        <v>45566</v>
      </c>
      <c r="B294" s="92">
        <v>45566</v>
      </c>
      <c r="C294" s="88" t="s">
        <v>198</v>
      </c>
      <c r="D294" s="81">
        <v>4093</v>
      </c>
      <c r="E294" s="81" t="s">
        <v>167</v>
      </c>
      <c r="F294" s="83" t="s">
        <v>484</v>
      </c>
      <c r="G294" s="30" t="s">
        <v>485</v>
      </c>
      <c r="H294" s="84" t="s">
        <v>515</v>
      </c>
      <c r="I294" s="63" t="s">
        <v>486</v>
      </c>
      <c r="J294" s="63" t="s">
        <v>487</v>
      </c>
      <c r="K294" s="126">
        <v>4093</v>
      </c>
      <c r="L294" s="126" t="s">
        <v>67</v>
      </c>
      <c r="M294" s="126" t="s">
        <v>3</v>
      </c>
      <c r="N294" s="126">
        <v>2</v>
      </c>
      <c r="O294" s="126" t="s">
        <v>65</v>
      </c>
    </row>
    <row r="295" spans="1:16" ht="24.6" customHeight="1" x14ac:dyDescent="0.2">
      <c r="A295" s="95">
        <f t="shared" si="8"/>
        <v>45566</v>
      </c>
      <c r="B295" s="92">
        <v>45566</v>
      </c>
      <c r="C295" s="88" t="s">
        <v>187</v>
      </c>
      <c r="D295" s="81">
        <v>4870</v>
      </c>
      <c r="E295" s="81" t="s">
        <v>167</v>
      </c>
      <c r="F295" s="83" t="s">
        <v>484</v>
      </c>
      <c r="G295" s="30" t="s">
        <v>485</v>
      </c>
      <c r="H295" s="84" t="s">
        <v>515</v>
      </c>
      <c r="I295" s="63" t="s">
        <v>486</v>
      </c>
      <c r="J295" s="63" t="s">
        <v>487</v>
      </c>
      <c r="K295" s="126">
        <v>4870</v>
      </c>
      <c r="L295" s="126" t="s">
        <v>65</v>
      </c>
      <c r="M295" s="126" t="s">
        <v>42</v>
      </c>
      <c r="N295" s="126">
        <v>1</v>
      </c>
      <c r="O295" s="126" t="s">
        <v>65</v>
      </c>
    </row>
    <row r="296" spans="1:16" ht="24.6" customHeight="1" x14ac:dyDescent="0.2">
      <c r="A296" s="95">
        <f t="shared" si="8"/>
        <v>45566</v>
      </c>
      <c r="B296" s="92">
        <v>45566</v>
      </c>
      <c r="C296" s="88" t="s">
        <v>188</v>
      </c>
      <c r="D296" s="81">
        <v>4104</v>
      </c>
      <c r="E296" s="81" t="s">
        <v>167</v>
      </c>
      <c r="F296" s="83" t="s">
        <v>484</v>
      </c>
      <c r="G296" s="30" t="s">
        <v>485</v>
      </c>
      <c r="H296" s="84" t="s">
        <v>515</v>
      </c>
      <c r="I296" s="63" t="s">
        <v>486</v>
      </c>
      <c r="J296" s="63" t="s">
        <v>487</v>
      </c>
      <c r="K296" s="126">
        <v>4104</v>
      </c>
      <c r="L296" s="126" t="s">
        <v>65</v>
      </c>
      <c r="M296" s="126" t="s">
        <v>42</v>
      </c>
      <c r="N296" s="126">
        <v>1</v>
      </c>
      <c r="O296" s="126" t="s">
        <v>65</v>
      </c>
    </row>
    <row r="297" spans="1:16" ht="24.6" customHeight="1" x14ac:dyDescent="0.2">
      <c r="A297" s="95">
        <f t="shared" si="8"/>
        <v>45536</v>
      </c>
      <c r="B297" s="92">
        <v>45536</v>
      </c>
      <c r="C297" s="88" t="s">
        <v>187</v>
      </c>
      <c r="D297" s="81">
        <v>4870</v>
      </c>
      <c r="E297" s="81" t="s">
        <v>167</v>
      </c>
      <c r="F297" s="83" t="s">
        <v>484</v>
      </c>
      <c r="G297" s="30" t="s">
        <v>485</v>
      </c>
      <c r="H297" s="84" t="s">
        <v>515</v>
      </c>
      <c r="I297" s="63" t="s">
        <v>486</v>
      </c>
      <c r="J297" s="63" t="s">
        <v>487</v>
      </c>
      <c r="K297" s="126">
        <v>4870</v>
      </c>
      <c r="L297" s="126" t="s">
        <v>65</v>
      </c>
      <c r="M297" s="126" t="s">
        <v>42</v>
      </c>
      <c r="N297" s="126">
        <v>1</v>
      </c>
      <c r="O297" s="126" t="s">
        <v>65</v>
      </c>
    </row>
    <row r="298" spans="1:16" ht="24.6" customHeight="1" x14ac:dyDescent="0.2">
      <c r="A298" s="95">
        <f t="shared" si="8"/>
        <v>45536</v>
      </c>
      <c r="B298" s="92">
        <v>45536</v>
      </c>
      <c r="C298" s="88" t="s">
        <v>188</v>
      </c>
      <c r="D298" s="81">
        <v>4104</v>
      </c>
      <c r="E298" s="81" t="s">
        <v>167</v>
      </c>
      <c r="F298" s="83" t="s">
        <v>484</v>
      </c>
      <c r="G298" s="30" t="s">
        <v>485</v>
      </c>
      <c r="H298" s="84" t="s">
        <v>515</v>
      </c>
      <c r="I298" s="63" t="s">
        <v>486</v>
      </c>
      <c r="J298" s="63" t="s">
        <v>487</v>
      </c>
      <c r="K298" s="126">
        <v>4104</v>
      </c>
      <c r="L298" s="126" t="s">
        <v>65</v>
      </c>
      <c r="M298" s="126" t="s">
        <v>42</v>
      </c>
      <c r="N298" s="126">
        <v>1</v>
      </c>
      <c r="O298" s="126" t="s">
        <v>65</v>
      </c>
    </row>
    <row r="299" spans="1:16" ht="24.6" customHeight="1" x14ac:dyDescent="0.2">
      <c r="A299" s="95">
        <f t="shared" si="8"/>
        <v>45505</v>
      </c>
      <c r="B299" s="92">
        <v>45505</v>
      </c>
      <c r="C299" s="88" t="s">
        <v>187</v>
      </c>
      <c r="D299" s="81">
        <v>4870</v>
      </c>
      <c r="E299" s="81" t="s">
        <v>167</v>
      </c>
      <c r="F299" s="83" t="s">
        <v>484</v>
      </c>
      <c r="G299" s="30" t="s">
        <v>485</v>
      </c>
      <c r="H299" s="84" t="s">
        <v>515</v>
      </c>
      <c r="I299" s="63" t="s">
        <v>486</v>
      </c>
      <c r="J299" s="63" t="s">
        <v>487</v>
      </c>
      <c r="K299" s="126">
        <v>4870</v>
      </c>
      <c r="L299" s="126" t="s">
        <v>65</v>
      </c>
      <c r="M299" s="126" t="s">
        <v>42</v>
      </c>
      <c r="N299" s="126">
        <v>1</v>
      </c>
      <c r="O299" s="126" t="s">
        <v>65</v>
      </c>
    </row>
    <row r="300" spans="1:16" ht="24.6" customHeight="1" x14ac:dyDescent="0.2">
      <c r="A300" s="95">
        <f t="shared" si="8"/>
        <v>45505</v>
      </c>
      <c r="B300" s="92">
        <v>45505</v>
      </c>
      <c r="C300" s="88" t="s">
        <v>188</v>
      </c>
      <c r="D300" s="81">
        <v>4104</v>
      </c>
      <c r="E300" s="81" t="s">
        <v>167</v>
      </c>
      <c r="F300" s="83" t="s">
        <v>484</v>
      </c>
      <c r="G300" s="30" t="s">
        <v>485</v>
      </c>
      <c r="H300" s="84" t="s">
        <v>515</v>
      </c>
      <c r="I300" s="63" t="s">
        <v>486</v>
      </c>
      <c r="J300" s="63" t="s">
        <v>487</v>
      </c>
      <c r="K300" s="126">
        <v>4104</v>
      </c>
      <c r="L300" s="126" t="s">
        <v>65</v>
      </c>
      <c r="M300" s="126" t="s">
        <v>42</v>
      </c>
      <c r="N300" s="126">
        <v>1</v>
      </c>
      <c r="O300" s="126" t="s">
        <v>65</v>
      </c>
    </row>
    <row r="301" spans="1:16" ht="24.6" customHeight="1" x14ac:dyDescent="0.2">
      <c r="A301" s="95">
        <f t="shared" si="8"/>
        <v>45474</v>
      </c>
      <c r="B301" s="92">
        <v>45474</v>
      </c>
      <c r="C301" s="88" t="s">
        <v>187</v>
      </c>
      <c r="D301" s="81">
        <v>4870</v>
      </c>
      <c r="E301" s="81" t="s">
        <v>167</v>
      </c>
      <c r="F301" s="83" t="s">
        <v>484</v>
      </c>
      <c r="G301" s="30" t="s">
        <v>485</v>
      </c>
      <c r="H301" s="84" t="s">
        <v>515</v>
      </c>
      <c r="I301" s="63" t="s">
        <v>486</v>
      </c>
      <c r="J301" s="63" t="s">
        <v>487</v>
      </c>
      <c r="K301" s="126">
        <v>4870</v>
      </c>
      <c r="L301" s="126" t="s">
        <v>65</v>
      </c>
      <c r="M301" s="126" t="s">
        <v>42</v>
      </c>
      <c r="N301" s="126">
        <v>1</v>
      </c>
      <c r="O301" s="126" t="s">
        <v>65</v>
      </c>
    </row>
    <row r="302" spans="1:16" ht="24.6" customHeight="1" x14ac:dyDescent="0.2">
      <c r="A302" s="95">
        <f t="shared" si="8"/>
        <v>45474</v>
      </c>
      <c r="B302" s="92">
        <v>45474</v>
      </c>
      <c r="C302" s="88" t="s">
        <v>188</v>
      </c>
      <c r="D302" s="81">
        <v>4104</v>
      </c>
      <c r="E302" s="81" t="s">
        <v>167</v>
      </c>
      <c r="F302" s="83" t="s">
        <v>484</v>
      </c>
      <c r="G302" s="30" t="s">
        <v>485</v>
      </c>
      <c r="H302" s="84" t="s">
        <v>515</v>
      </c>
      <c r="I302" s="63" t="s">
        <v>486</v>
      </c>
      <c r="J302" s="63" t="s">
        <v>487</v>
      </c>
      <c r="K302" s="126">
        <v>4104</v>
      </c>
      <c r="L302" s="126" t="s">
        <v>65</v>
      </c>
      <c r="M302" s="126" t="s">
        <v>42</v>
      </c>
      <c r="N302" s="126">
        <v>1</v>
      </c>
      <c r="O302" s="126" t="s">
        <v>65</v>
      </c>
    </row>
    <row r="303" spans="1:16" ht="24.6" customHeight="1" x14ac:dyDescent="0.2">
      <c r="A303" s="95">
        <f t="shared" si="8"/>
        <v>45444</v>
      </c>
      <c r="B303" s="92">
        <v>45444</v>
      </c>
      <c r="C303" s="88" t="s">
        <v>187</v>
      </c>
      <c r="D303" s="81">
        <v>4870</v>
      </c>
      <c r="E303" s="81" t="s">
        <v>167</v>
      </c>
      <c r="F303" s="83" t="s">
        <v>484</v>
      </c>
      <c r="G303" s="30" t="s">
        <v>485</v>
      </c>
      <c r="H303" s="84" t="s">
        <v>515</v>
      </c>
      <c r="I303" s="63" t="s">
        <v>486</v>
      </c>
      <c r="J303" s="63" t="s">
        <v>487</v>
      </c>
      <c r="K303" s="126">
        <v>4870</v>
      </c>
      <c r="L303" s="126" t="s">
        <v>65</v>
      </c>
      <c r="M303" s="126" t="s">
        <v>42</v>
      </c>
      <c r="N303" s="126">
        <v>1</v>
      </c>
      <c r="O303" s="126" t="s">
        <v>65</v>
      </c>
    </row>
    <row r="304" spans="1:16" ht="24.6" customHeight="1" x14ac:dyDescent="0.2">
      <c r="A304" s="95">
        <f t="shared" si="8"/>
        <v>45444</v>
      </c>
      <c r="B304" s="92">
        <v>45444</v>
      </c>
      <c r="C304" s="88" t="s">
        <v>188</v>
      </c>
      <c r="D304" s="81">
        <v>4104</v>
      </c>
      <c r="E304" s="81" t="s">
        <v>167</v>
      </c>
      <c r="F304" s="83" t="s">
        <v>484</v>
      </c>
      <c r="G304" s="30" t="s">
        <v>485</v>
      </c>
      <c r="H304" s="84" t="s">
        <v>515</v>
      </c>
      <c r="I304" s="63" t="s">
        <v>486</v>
      </c>
      <c r="J304" s="63" t="s">
        <v>487</v>
      </c>
      <c r="K304" s="126">
        <v>4104</v>
      </c>
      <c r="L304" s="126" t="s">
        <v>65</v>
      </c>
      <c r="M304" s="126" t="s">
        <v>42</v>
      </c>
      <c r="N304" s="126">
        <v>1</v>
      </c>
      <c r="O304" s="126" t="s">
        <v>65</v>
      </c>
    </row>
    <row r="305" spans="1:15" ht="24.6" customHeight="1" x14ac:dyDescent="0.2">
      <c r="A305" s="95">
        <f t="shared" si="8"/>
        <v>45413</v>
      </c>
      <c r="B305" s="92">
        <v>45413</v>
      </c>
      <c r="C305" s="88" t="s">
        <v>187</v>
      </c>
      <c r="D305" s="81">
        <v>4870</v>
      </c>
      <c r="E305" s="81" t="s">
        <v>167</v>
      </c>
      <c r="F305" s="83" t="s">
        <v>484</v>
      </c>
      <c r="G305" s="30" t="s">
        <v>485</v>
      </c>
      <c r="H305" s="84" t="s">
        <v>515</v>
      </c>
      <c r="I305" s="63" t="s">
        <v>486</v>
      </c>
      <c r="J305" s="63" t="s">
        <v>487</v>
      </c>
      <c r="K305" s="126">
        <v>4870</v>
      </c>
      <c r="L305" s="126" t="s">
        <v>65</v>
      </c>
      <c r="M305" s="126" t="s">
        <v>42</v>
      </c>
      <c r="N305" s="126">
        <v>1</v>
      </c>
      <c r="O305" s="126" t="s">
        <v>65</v>
      </c>
    </row>
    <row r="306" spans="1:15" ht="24.6" customHeight="1" x14ac:dyDescent="0.2">
      <c r="A306" s="95">
        <f t="shared" si="8"/>
        <v>45413</v>
      </c>
      <c r="B306" s="109">
        <v>45413</v>
      </c>
      <c r="C306" s="110" t="s">
        <v>188</v>
      </c>
      <c r="D306" s="111">
        <v>4104</v>
      </c>
      <c r="E306" s="111" t="s">
        <v>167</v>
      </c>
      <c r="F306" s="112" t="s">
        <v>484</v>
      </c>
      <c r="G306" s="113" t="s">
        <v>485</v>
      </c>
      <c r="H306" s="114" t="s">
        <v>515</v>
      </c>
      <c r="I306" s="63" t="s">
        <v>486</v>
      </c>
      <c r="J306" s="63" t="s">
        <v>487</v>
      </c>
      <c r="K306" s="126">
        <v>4104</v>
      </c>
      <c r="L306" s="126" t="s">
        <v>65</v>
      </c>
      <c r="M306" s="126" t="s">
        <v>42</v>
      </c>
      <c r="N306" s="126">
        <v>1</v>
      </c>
      <c r="O306" s="126" t="s">
        <v>65</v>
      </c>
    </row>
    <row r="307" spans="1:15" ht="24.6" customHeight="1" x14ac:dyDescent="0.2">
      <c r="A307" s="95">
        <f t="shared" si="8"/>
        <v>45352</v>
      </c>
      <c r="B307" s="92">
        <v>45352</v>
      </c>
      <c r="C307" s="29" t="s">
        <v>170</v>
      </c>
      <c r="D307" s="80">
        <v>4109</v>
      </c>
      <c r="E307" s="80" t="s">
        <v>167</v>
      </c>
      <c r="F307" s="29" t="s">
        <v>518</v>
      </c>
      <c r="G307" s="30" t="s">
        <v>64</v>
      </c>
      <c r="H307" s="84" t="s">
        <v>506</v>
      </c>
      <c r="I307" s="63" t="s">
        <v>492</v>
      </c>
      <c r="J307" s="63" t="s">
        <v>493</v>
      </c>
      <c r="K307" s="63">
        <v>4109</v>
      </c>
      <c r="L307" s="136" t="s">
        <v>65</v>
      </c>
      <c r="M307" s="126" t="s">
        <v>42</v>
      </c>
      <c r="N307" s="126">
        <v>1</v>
      </c>
      <c r="O307" s="126" t="s">
        <v>65</v>
      </c>
    </row>
    <row r="308" spans="1:15" ht="24.6" customHeight="1" x14ac:dyDescent="0.2">
      <c r="A308" s="95">
        <f t="shared" si="8"/>
        <v>45352</v>
      </c>
      <c r="B308" s="92">
        <v>45352</v>
      </c>
      <c r="C308" s="29" t="s">
        <v>171</v>
      </c>
      <c r="D308" s="80">
        <v>4256</v>
      </c>
      <c r="E308" s="80" t="s">
        <v>167</v>
      </c>
      <c r="F308" s="29" t="s">
        <v>518</v>
      </c>
      <c r="G308" s="30" t="s">
        <v>64</v>
      </c>
      <c r="H308" s="84" t="s">
        <v>506</v>
      </c>
      <c r="I308" s="63" t="s">
        <v>492</v>
      </c>
      <c r="J308" s="63" t="s">
        <v>493</v>
      </c>
      <c r="K308" s="63">
        <v>4256</v>
      </c>
      <c r="L308" s="136" t="s">
        <v>67</v>
      </c>
      <c r="M308" s="126" t="s">
        <v>42</v>
      </c>
      <c r="N308" s="126">
        <v>1</v>
      </c>
      <c r="O308" s="126" t="s">
        <v>67</v>
      </c>
    </row>
    <row r="309" spans="1:15" ht="24.6" customHeight="1" x14ac:dyDescent="0.2">
      <c r="A309" s="95">
        <f t="shared" si="8"/>
        <v>45352</v>
      </c>
      <c r="B309" s="92">
        <v>45352</v>
      </c>
      <c r="C309" s="29" t="s">
        <v>173</v>
      </c>
      <c r="D309" s="80">
        <v>4147</v>
      </c>
      <c r="E309" s="80" t="s">
        <v>6</v>
      </c>
      <c r="F309" s="83" t="s">
        <v>484</v>
      </c>
      <c r="G309" s="32" t="s">
        <v>64</v>
      </c>
      <c r="H309" s="84" t="s">
        <v>512</v>
      </c>
      <c r="I309" s="124" t="s">
        <v>501</v>
      </c>
      <c r="J309" s="124" t="s">
        <v>502</v>
      </c>
      <c r="K309" s="60">
        <v>4147</v>
      </c>
      <c r="L309" s="60" t="s">
        <v>67</v>
      </c>
      <c r="M309" s="60" t="s">
        <v>6</v>
      </c>
      <c r="N309" s="60">
        <v>13</v>
      </c>
      <c r="O309" s="126" t="s">
        <v>67</v>
      </c>
    </row>
    <row r="310" spans="1:15" ht="24.6" customHeight="1" x14ac:dyDescent="0.2">
      <c r="A310" s="95">
        <f t="shared" si="8"/>
        <v>45352</v>
      </c>
      <c r="B310" s="92">
        <v>45352</v>
      </c>
      <c r="C310" s="29" t="s">
        <v>173</v>
      </c>
      <c r="D310" s="80">
        <v>4147</v>
      </c>
      <c r="E310" s="80" t="s">
        <v>6</v>
      </c>
      <c r="F310" s="83" t="s">
        <v>484</v>
      </c>
      <c r="G310" s="32" t="s">
        <v>64</v>
      </c>
      <c r="H310" s="84" t="s">
        <v>511</v>
      </c>
      <c r="I310" s="124" t="s">
        <v>505</v>
      </c>
      <c r="J310" s="124" t="s">
        <v>502</v>
      </c>
      <c r="K310" s="60">
        <v>4147</v>
      </c>
      <c r="L310" s="60" t="s">
        <v>67</v>
      </c>
      <c r="M310" s="60" t="s">
        <v>6</v>
      </c>
      <c r="N310" s="60">
        <v>13</v>
      </c>
      <c r="O310" s="126" t="s">
        <v>67</v>
      </c>
    </row>
    <row r="311" spans="1:15" ht="24.6" customHeight="1" x14ac:dyDescent="0.2">
      <c r="A311" s="95">
        <f t="shared" si="8"/>
        <v>45352</v>
      </c>
      <c r="B311" s="92">
        <v>45352</v>
      </c>
      <c r="C311" s="29" t="s">
        <v>173</v>
      </c>
      <c r="D311" s="80">
        <v>4147</v>
      </c>
      <c r="E311" s="80" t="s">
        <v>6</v>
      </c>
      <c r="F311" s="83" t="s">
        <v>484</v>
      </c>
      <c r="G311" s="32" t="s">
        <v>64</v>
      </c>
      <c r="H311" s="84" t="s">
        <v>510</v>
      </c>
      <c r="I311" s="124" t="s">
        <v>504</v>
      </c>
      <c r="J311" s="124" t="s">
        <v>502</v>
      </c>
      <c r="K311" s="60">
        <v>4147</v>
      </c>
      <c r="L311" s="60" t="s">
        <v>67</v>
      </c>
      <c r="M311" s="60" t="s">
        <v>6</v>
      </c>
      <c r="N311" s="60">
        <v>13</v>
      </c>
      <c r="O311" s="126" t="s">
        <v>67</v>
      </c>
    </row>
    <row r="312" spans="1:15" ht="24.6" customHeight="1" x14ac:dyDescent="0.2">
      <c r="A312" s="95">
        <f t="shared" si="8"/>
        <v>45352</v>
      </c>
      <c r="B312" s="92">
        <v>45352</v>
      </c>
      <c r="C312" s="29" t="s">
        <v>173</v>
      </c>
      <c r="D312" s="80">
        <v>4147</v>
      </c>
      <c r="E312" s="80" t="s">
        <v>6</v>
      </c>
      <c r="F312" s="83" t="s">
        <v>484</v>
      </c>
      <c r="G312" s="32" t="s">
        <v>64</v>
      </c>
      <c r="H312" s="84" t="s">
        <v>513</v>
      </c>
      <c r="I312" s="124" t="s">
        <v>500</v>
      </c>
      <c r="J312" s="124" t="s">
        <v>490</v>
      </c>
      <c r="K312" s="60">
        <v>4147</v>
      </c>
      <c r="L312" s="60" t="s">
        <v>67</v>
      </c>
      <c r="M312" s="60" t="s">
        <v>6</v>
      </c>
      <c r="N312" s="60">
        <v>13</v>
      </c>
      <c r="O312" s="126" t="s">
        <v>67</v>
      </c>
    </row>
    <row r="313" spans="1:15" ht="24.6" customHeight="1" x14ac:dyDescent="0.2">
      <c r="A313" s="95">
        <f t="shared" si="8"/>
        <v>45323</v>
      </c>
      <c r="B313" s="92">
        <v>45323</v>
      </c>
      <c r="C313" s="29" t="s">
        <v>170</v>
      </c>
      <c r="D313" s="80">
        <v>4109</v>
      </c>
      <c r="E313" s="80" t="s">
        <v>167</v>
      </c>
      <c r="F313" s="29" t="s">
        <v>518</v>
      </c>
      <c r="G313" s="30" t="s">
        <v>64</v>
      </c>
      <c r="H313" s="84" t="s">
        <v>506</v>
      </c>
      <c r="I313" s="63" t="s">
        <v>492</v>
      </c>
      <c r="J313" s="63" t="s">
        <v>493</v>
      </c>
      <c r="K313" s="63">
        <v>4109</v>
      </c>
      <c r="L313" s="136" t="s">
        <v>65</v>
      </c>
      <c r="M313" s="126" t="s">
        <v>42</v>
      </c>
      <c r="N313" s="126">
        <v>1</v>
      </c>
      <c r="O313" s="126" t="s">
        <v>65</v>
      </c>
    </row>
    <row r="314" spans="1:15" ht="24.6" customHeight="1" x14ac:dyDescent="0.2">
      <c r="A314" s="95">
        <f t="shared" si="8"/>
        <v>45323</v>
      </c>
      <c r="B314" s="92">
        <v>45323</v>
      </c>
      <c r="C314" s="29" t="s">
        <v>171</v>
      </c>
      <c r="D314" s="80">
        <v>4256</v>
      </c>
      <c r="E314" s="80" t="s">
        <v>167</v>
      </c>
      <c r="F314" s="29" t="s">
        <v>518</v>
      </c>
      <c r="G314" s="30" t="s">
        <v>64</v>
      </c>
      <c r="H314" s="84" t="s">
        <v>506</v>
      </c>
      <c r="I314" s="63" t="s">
        <v>492</v>
      </c>
      <c r="J314" s="63" t="s">
        <v>493</v>
      </c>
      <c r="K314" s="63">
        <v>4256</v>
      </c>
      <c r="L314" s="136" t="s">
        <v>67</v>
      </c>
      <c r="M314" s="126" t="s">
        <v>42</v>
      </c>
      <c r="N314" s="126">
        <v>1</v>
      </c>
      <c r="O314" s="126" t="s">
        <v>67</v>
      </c>
    </row>
    <row r="315" spans="1:15" ht="24.6" customHeight="1" x14ac:dyDescent="0.2">
      <c r="A315" s="95">
        <f t="shared" si="8"/>
        <v>45323</v>
      </c>
      <c r="B315" s="92">
        <v>45323</v>
      </c>
      <c r="C315" s="29" t="s">
        <v>173</v>
      </c>
      <c r="D315" s="80">
        <v>4147</v>
      </c>
      <c r="E315" s="80" t="s">
        <v>6</v>
      </c>
      <c r="F315" s="83" t="s">
        <v>484</v>
      </c>
      <c r="G315" s="32" t="s">
        <v>64</v>
      </c>
      <c r="H315" s="84" t="s">
        <v>512</v>
      </c>
      <c r="I315" s="124" t="s">
        <v>501</v>
      </c>
      <c r="J315" s="124" t="s">
        <v>502</v>
      </c>
      <c r="K315" s="60">
        <v>4147</v>
      </c>
      <c r="L315" s="60" t="s">
        <v>67</v>
      </c>
      <c r="M315" s="60" t="s">
        <v>6</v>
      </c>
      <c r="N315" s="60">
        <v>13</v>
      </c>
      <c r="O315" s="126" t="s">
        <v>67</v>
      </c>
    </row>
    <row r="316" spans="1:15" ht="24.6" customHeight="1" x14ac:dyDescent="0.2">
      <c r="A316" s="95">
        <f t="shared" si="8"/>
        <v>45323</v>
      </c>
      <c r="B316" s="92">
        <v>45323</v>
      </c>
      <c r="C316" s="29" t="s">
        <v>173</v>
      </c>
      <c r="D316" s="80">
        <v>4147</v>
      </c>
      <c r="E316" s="80" t="s">
        <v>6</v>
      </c>
      <c r="F316" s="83" t="s">
        <v>484</v>
      </c>
      <c r="G316" s="32" t="s">
        <v>64</v>
      </c>
      <c r="H316" s="84" t="s">
        <v>511</v>
      </c>
      <c r="I316" s="124" t="s">
        <v>505</v>
      </c>
      <c r="J316" s="124" t="s">
        <v>502</v>
      </c>
      <c r="K316" s="60">
        <v>4147</v>
      </c>
      <c r="L316" s="60" t="s">
        <v>67</v>
      </c>
      <c r="M316" s="60" t="s">
        <v>6</v>
      </c>
      <c r="N316" s="60">
        <v>13</v>
      </c>
      <c r="O316" s="126" t="s">
        <v>67</v>
      </c>
    </row>
    <row r="317" spans="1:15" ht="24.6" customHeight="1" x14ac:dyDescent="0.2">
      <c r="A317" s="95">
        <f t="shared" si="8"/>
        <v>45323</v>
      </c>
      <c r="B317" s="92">
        <v>45323</v>
      </c>
      <c r="C317" s="29" t="s">
        <v>173</v>
      </c>
      <c r="D317" s="80">
        <v>4147</v>
      </c>
      <c r="E317" s="80" t="s">
        <v>6</v>
      </c>
      <c r="F317" s="83" t="s">
        <v>484</v>
      </c>
      <c r="G317" s="32" t="s">
        <v>64</v>
      </c>
      <c r="H317" s="84" t="s">
        <v>510</v>
      </c>
      <c r="I317" s="124" t="s">
        <v>504</v>
      </c>
      <c r="J317" s="124" t="s">
        <v>502</v>
      </c>
      <c r="K317" s="60">
        <v>4147</v>
      </c>
      <c r="L317" s="60" t="s">
        <v>67</v>
      </c>
      <c r="M317" s="60" t="s">
        <v>6</v>
      </c>
      <c r="N317" s="60">
        <v>13</v>
      </c>
      <c r="O317" s="126" t="s">
        <v>67</v>
      </c>
    </row>
    <row r="318" spans="1:15" ht="24.6" customHeight="1" x14ac:dyDescent="0.2">
      <c r="A318" s="95">
        <f t="shared" si="8"/>
        <v>45323</v>
      </c>
      <c r="B318" s="92">
        <v>45323</v>
      </c>
      <c r="C318" s="29" t="s">
        <v>173</v>
      </c>
      <c r="D318" s="80">
        <v>4147</v>
      </c>
      <c r="E318" s="80" t="s">
        <v>6</v>
      </c>
      <c r="F318" s="83" t="s">
        <v>484</v>
      </c>
      <c r="G318" s="32" t="s">
        <v>64</v>
      </c>
      <c r="H318" s="84" t="s">
        <v>513</v>
      </c>
      <c r="I318" s="124" t="s">
        <v>500</v>
      </c>
      <c r="J318" s="124" t="s">
        <v>490</v>
      </c>
      <c r="K318" s="60">
        <v>4147</v>
      </c>
      <c r="L318" s="60" t="s">
        <v>67</v>
      </c>
      <c r="M318" s="60" t="s">
        <v>6</v>
      </c>
      <c r="N318" s="60">
        <v>13</v>
      </c>
      <c r="O318" s="126" t="s">
        <v>67</v>
      </c>
    </row>
    <row r="319" spans="1:15" ht="24.6" customHeight="1" x14ac:dyDescent="0.2">
      <c r="A319" s="95">
        <f t="shared" si="8"/>
        <v>45292</v>
      </c>
      <c r="B319" s="92">
        <v>45292</v>
      </c>
      <c r="C319" s="29" t="s">
        <v>170</v>
      </c>
      <c r="D319" s="80">
        <v>4109</v>
      </c>
      <c r="E319" s="80" t="s">
        <v>167</v>
      </c>
      <c r="F319" s="29" t="s">
        <v>518</v>
      </c>
      <c r="G319" s="30" t="s">
        <v>64</v>
      </c>
      <c r="H319" s="84" t="s">
        <v>506</v>
      </c>
      <c r="I319" s="63" t="s">
        <v>492</v>
      </c>
      <c r="J319" s="63" t="s">
        <v>493</v>
      </c>
      <c r="K319" s="63">
        <v>4109</v>
      </c>
      <c r="L319" s="136" t="s">
        <v>65</v>
      </c>
      <c r="M319" s="126" t="s">
        <v>42</v>
      </c>
      <c r="N319" s="126">
        <v>1</v>
      </c>
      <c r="O319" s="126" t="s">
        <v>65</v>
      </c>
    </row>
    <row r="320" spans="1:15" ht="24.6" customHeight="1" x14ac:dyDescent="0.2">
      <c r="A320" s="95">
        <f t="shared" si="8"/>
        <v>45292</v>
      </c>
      <c r="B320" s="92">
        <v>45292</v>
      </c>
      <c r="C320" s="29" t="s">
        <v>171</v>
      </c>
      <c r="D320" s="80">
        <v>4256</v>
      </c>
      <c r="E320" s="80" t="s">
        <v>167</v>
      </c>
      <c r="F320" s="29" t="s">
        <v>518</v>
      </c>
      <c r="G320" s="30" t="s">
        <v>64</v>
      </c>
      <c r="H320" s="84" t="s">
        <v>506</v>
      </c>
      <c r="I320" s="63" t="s">
        <v>492</v>
      </c>
      <c r="J320" s="63" t="s">
        <v>493</v>
      </c>
      <c r="K320" s="63">
        <v>4256</v>
      </c>
      <c r="L320" s="136" t="s">
        <v>67</v>
      </c>
      <c r="M320" s="126" t="s">
        <v>42</v>
      </c>
      <c r="N320" s="126">
        <v>1</v>
      </c>
      <c r="O320" s="126" t="s">
        <v>67</v>
      </c>
    </row>
    <row r="321" spans="1:15" ht="24.6" customHeight="1" x14ac:dyDescent="0.2">
      <c r="A321" s="95">
        <f t="shared" si="8"/>
        <v>45292</v>
      </c>
      <c r="B321" s="92">
        <v>45292</v>
      </c>
      <c r="C321" s="29" t="s">
        <v>173</v>
      </c>
      <c r="D321" s="80">
        <v>4147</v>
      </c>
      <c r="E321" s="80" t="s">
        <v>6</v>
      </c>
      <c r="F321" s="83" t="s">
        <v>484</v>
      </c>
      <c r="G321" s="32" t="s">
        <v>64</v>
      </c>
      <c r="H321" s="84" t="s">
        <v>512</v>
      </c>
      <c r="I321" s="124" t="s">
        <v>501</v>
      </c>
      <c r="J321" s="124" t="s">
        <v>502</v>
      </c>
      <c r="K321" s="60">
        <v>4147</v>
      </c>
      <c r="L321" s="60" t="s">
        <v>67</v>
      </c>
      <c r="M321" s="60" t="s">
        <v>6</v>
      </c>
      <c r="N321" s="60">
        <v>13</v>
      </c>
      <c r="O321" s="126" t="s">
        <v>67</v>
      </c>
    </row>
    <row r="322" spans="1:15" ht="24.6" customHeight="1" x14ac:dyDescent="0.2">
      <c r="A322" s="95">
        <f t="shared" si="8"/>
        <v>45292</v>
      </c>
      <c r="B322" s="92">
        <v>45292</v>
      </c>
      <c r="C322" s="29" t="s">
        <v>173</v>
      </c>
      <c r="D322" s="80">
        <v>4147</v>
      </c>
      <c r="E322" s="80" t="s">
        <v>6</v>
      </c>
      <c r="F322" s="83" t="s">
        <v>484</v>
      </c>
      <c r="G322" s="32" t="s">
        <v>64</v>
      </c>
      <c r="H322" s="84" t="s">
        <v>511</v>
      </c>
      <c r="I322" s="124" t="s">
        <v>505</v>
      </c>
      <c r="J322" s="124" t="s">
        <v>502</v>
      </c>
      <c r="K322" s="60">
        <v>4147</v>
      </c>
      <c r="L322" s="60" t="s">
        <v>67</v>
      </c>
      <c r="M322" s="60" t="s">
        <v>6</v>
      </c>
      <c r="N322" s="60">
        <v>13</v>
      </c>
      <c r="O322" s="126" t="s">
        <v>67</v>
      </c>
    </row>
    <row r="323" spans="1:15" ht="24.6" customHeight="1" x14ac:dyDescent="0.2">
      <c r="A323" s="95">
        <f t="shared" si="8"/>
        <v>45292</v>
      </c>
      <c r="B323" s="92">
        <v>45292</v>
      </c>
      <c r="C323" s="29" t="s">
        <v>173</v>
      </c>
      <c r="D323" s="80">
        <v>4147</v>
      </c>
      <c r="E323" s="80" t="s">
        <v>6</v>
      </c>
      <c r="F323" s="83" t="s">
        <v>484</v>
      </c>
      <c r="G323" s="32" t="s">
        <v>64</v>
      </c>
      <c r="H323" s="84" t="s">
        <v>510</v>
      </c>
      <c r="I323" s="124" t="s">
        <v>504</v>
      </c>
      <c r="J323" s="124" t="s">
        <v>502</v>
      </c>
      <c r="K323" s="60">
        <v>4147</v>
      </c>
      <c r="L323" s="60" t="s">
        <v>67</v>
      </c>
      <c r="M323" s="60" t="s">
        <v>6</v>
      </c>
      <c r="N323" s="60">
        <v>13</v>
      </c>
      <c r="O323" s="126" t="s">
        <v>67</v>
      </c>
    </row>
    <row r="324" spans="1:15" ht="24.6" customHeight="1" x14ac:dyDescent="0.2">
      <c r="A324" s="95">
        <f t="shared" si="8"/>
        <v>45292</v>
      </c>
      <c r="B324" s="92">
        <v>45292</v>
      </c>
      <c r="C324" s="29" t="s">
        <v>173</v>
      </c>
      <c r="D324" s="80">
        <v>4147</v>
      </c>
      <c r="E324" s="80" t="s">
        <v>6</v>
      </c>
      <c r="F324" s="83" t="s">
        <v>484</v>
      </c>
      <c r="G324" s="32" t="s">
        <v>64</v>
      </c>
      <c r="H324" s="84" t="s">
        <v>513</v>
      </c>
      <c r="I324" s="124" t="s">
        <v>500</v>
      </c>
      <c r="J324" s="124" t="s">
        <v>490</v>
      </c>
      <c r="K324" s="60">
        <v>4147</v>
      </c>
      <c r="L324" s="60" t="s">
        <v>67</v>
      </c>
      <c r="M324" s="60" t="s">
        <v>6</v>
      </c>
      <c r="N324" s="60">
        <v>13</v>
      </c>
      <c r="O324" s="126" t="s">
        <v>67</v>
      </c>
    </row>
    <row r="325" spans="1:15" ht="24.6" customHeight="1" x14ac:dyDescent="0.2">
      <c r="A325" s="95">
        <f t="shared" si="8"/>
        <v>45261</v>
      </c>
      <c r="B325" s="92">
        <v>45261</v>
      </c>
      <c r="C325" s="29" t="s">
        <v>170</v>
      </c>
      <c r="D325" s="80">
        <v>4109</v>
      </c>
      <c r="E325" s="80" t="s">
        <v>167</v>
      </c>
      <c r="F325" s="29" t="s">
        <v>518</v>
      </c>
      <c r="G325" s="30" t="s">
        <v>64</v>
      </c>
      <c r="H325" s="84" t="s">
        <v>506</v>
      </c>
      <c r="I325" s="63" t="s">
        <v>492</v>
      </c>
      <c r="J325" s="63" t="s">
        <v>493</v>
      </c>
      <c r="K325" s="63">
        <v>4109</v>
      </c>
      <c r="L325" s="136" t="s">
        <v>65</v>
      </c>
      <c r="M325" s="126" t="s">
        <v>42</v>
      </c>
      <c r="N325" s="126">
        <v>1</v>
      </c>
      <c r="O325" s="126" t="s">
        <v>65</v>
      </c>
    </row>
    <row r="326" spans="1:15" ht="24.6" customHeight="1" x14ac:dyDescent="0.2">
      <c r="A326" s="95">
        <f t="shared" si="8"/>
        <v>45261</v>
      </c>
      <c r="B326" s="92">
        <v>45261</v>
      </c>
      <c r="C326" s="29" t="s">
        <v>171</v>
      </c>
      <c r="D326" s="80">
        <v>4256</v>
      </c>
      <c r="E326" s="80" t="s">
        <v>167</v>
      </c>
      <c r="F326" s="29" t="s">
        <v>518</v>
      </c>
      <c r="G326" s="30" t="s">
        <v>64</v>
      </c>
      <c r="H326" s="84" t="s">
        <v>506</v>
      </c>
      <c r="I326" s="63" t="s">
        <v>492</v>
      </c>
      <c r="J326" s="63" t="s">
        <v>493</v>
      </c>
      <c r="K326" s="63">
        <v>4256</v>
      </c>
      <c r="L326" s="136" t="s">
        <v>67</v>
      </c>
      <c r="M326" s="126" t="s">
        <v>42</v>
      </c>
      <c r="N326" s="126">
        <v>1</v>
      </c>
      <c r="O326" s="126" t="s">
        <v>67</v>
      </c>
    </row>
    <row r="327" spans="1:15" ht="24.6" customHeight="1" x14ac:dyDescent="0.2">
      <c r="A327" s="95">
        <f t="shared" si="8"/>
        <v>45261</v>
      </c>
      <c r="B327" s="92">
        <v>45261</v>
      </c>
      <c r="C327" s="29" t="s">
        <v>178</v>
      </c>
      <c r="D327" s="80">
        <v>4759</v>
      </c>
      <c r="E327" s="80" t="s">
        <v>77</v>
      </c>
      <c r="F327" s="29" t="s">
        <v>517</v>
      </c>
      <c r="G327" s="30" t="s">
        <v>79</v>
      </c>
      <c r="H327" s="84" t="s">
        <v>506</v>
      </c>
      <c r="I327" s="63" t="s">
        <v>492</v>
      </c>
      <c r="J327" s="63" t="s">
        <v>493</v>
      </c>
      <c r="K327" s="63">
        <v>4759</v>
      </c>
      <c r="L327" s="136" t="s">
        <v>67</v>
      </c>
      <c r="M327" s="126" t="s">
        <v>78</v>
      </c>
      <c r="N327" s="126">
        <v>6</v>
      </c>
      <c r="O327" s="126" t="s">
        <v>67</v>
      </c>
    </row>
    <row r="328" spans="1:15" ht="24.6" customHeight="1" x14ac:dyDescent="0.2">
      <c r="A328" s="95">
        <f t="shared" si="8"/>
        <v>45261</v>
      </c>
      <c r="B328" s="92">
        <v>45261</v>
      </c>
      <c r="C328" s="29" t="s">
        <v>173</v>
      </c>
      <c r="D328" s="80">
        <v>4147</v>
      </c>
      <c r="E328" s="80" t="s">
        <v>6</v>
      </c>
      <c r="F328" s="83" t="s">
        <v>484</v>
      </c>
      <c r="G328" s="32" t="s">
        <v>64</v>
      </c>
      <c r="H328" s="84" t="s">
        <v>512</v>
      </c>
      <c r="I328" s="124" t="s">
        <v>501</v>
      </c>
      <c r="J328" s="124" t="s">
        <v>502</v>
      </c>
      <c r="K328" s="60">
        <v>4147</v>
      </c>
      <c r="L328" s="60" t="s">
        <v>67</v>
      </c>
      <c r="M328" s="60" t="s">
        <v>6</v>
      </c>
      <c r="N328" s="60">
        <v>13</v>
      </c>
      <c r="O328" s="126" t="s">
        <v>67</v>
      </c>
    </row>
    <row r="329" spans="1:15" ht="24.6" customHeight="1" x14ac:dyDescent="0.2">
      <c r="A329" s="95">
        <f t="shared" si="8"/>
        <v>45261</v>
      </c>
      <c r="B329" s="92">
        <v>45261</v>
      </c>
      <c r="C329" s="29" t="s">
        <v>173</v>
      </c>
      <c r="D329" s="80">
        <v>4147</v>
      </c>
      <c r="E329" s="80" t="s">
        <v>6</v>
      </c>
      <c r="F329" s="83" t="s">
        <v>484</v>
      </c>
      <c r="G329" s="32" t="s">
        <v>64</v>
      </c>
      <c r="H329" s="84" t="s">
        <v>511</v>
      </c>
      <c r="I329" s="124" t="s">
        <v>505</v>
      </c>
      <c r="J329" s="124" t="s">
        <v>502</v>
      </c>
      <c r="K329" s="60">
        <v>4147</v>
      </c>
      <c r="L329" s="60" t="s">
        <v>67</v>
      </c>
      <c r="M329" s="60" t="s">
        <v>6</v>
      </c>
      <c r="N329" s="60">
        <v>13</v>
      </c>
      <c r="O329" s="126" t="s">
        <v>67</v>
      </c>
    </row>
    <row r="330" spans="1:15" ht="24.6" customHeight="1" x14ac:dyDescent="0.2">
      <c r="A330" s="95">
        <f t="shared" si="8"/>
        <v>45261</v>
      </c>
      <c r="B330" s="92">
        <v>45261</v>
      </c>
      <c r="C330" s="29" t="s">
        <v>173</v>
      </c>
      <c r="D330" s="80">
        <v>4147</v>
      </c>
      <c r="E330" s="80" t="s">
        <v>6</v>
      </c>
      <c r="F330" s="83" t="s">
        <v>484</v>
      </c>
      <c r="G330" s="32" t="s">
        <v>64</v>
      </c>
      <c r="H330" s="84" t="s">
        <v>510</v>
      </c>
      <c r="I330" s="124" t="s">
        <v>504</v>
      </c>
      <c r="J330" s="124" t="s">
        <v>502</v>
      </c>
      <c r="K330" s="60">
        <v>4147</v>
      </c>
      <c r="L330" s="60" t="s">
        <v>67</v>
      </c>
      <c r="M330" s="60" t="s">
        <v>6</v>
      </c>
      <c r="N330" s="60">
        <v>13</v>
      </c>
      <c r="O330" s="126" t="s">
        <v>67</v>
      </c>
    </row>
    <row r="331" spans="1:15" ht="24.6" customHeight="1" x14ac:dyDescent="0.2">
      <c r="A331" s="95">
        <f t="shared" si="8"/>
        <v>45261</v>
      </c>
      <c r="B331" s="92">
        <v>45261</v>
      </c>
      <c r="C331" s="29" t="s">
        <v>173</v>
      </c>
      <c r="D331" s="80">
        <v>4147</v>
      </c>
      <c r="E331" s="80" t="s">
        <v>6</v>
      </c>
      <c r="F331" s="83" t="s">
        <v>484</v>
      </c>
      <c r="G331" s="32" t="s">
        <v>64</v>
      </c>
      <c r="H331" s="84" t="s">
        <v>513</v>
      </c>
      <c r="I331" s="124" t="s">
        <v>500</v>
      </c>
      <c r="J331" s="124" t="s">
        <v>490</v>
      </c>
      <c r="K331" s="60">
        <v>4147</v>
      </c>
      <c r="L331" s="60" t="s">
        <v>67</v>
      </c>
      <c r="M331" s="60" t="s">
        <v>6</v>
      </c>
      <c r="N331" s="60">
        <v>13</v>
      </c>
      <c r="O331" s="126" t="s">
        <v>67</v>
      </c>
    </row>
    <row r="332" spans="1:15" ht="24.6" customHeight="1" x14ac:dyDescent="0.2">
      <c r="A332" s="95">
        <f t="shared" si="8"/>
        <v>45231</v>
      </c>
      <c r="B332" s="92">
        <v>45231</v>
      </c>
      <c r="C332" s="29" t="s">
        <v>178</v>
      </c>
      <c r="D332" s="80">
        <v>4759</v>
      </c>
      <c r="E332" s="80" t="s">
        <v>77</v>
      </c>
      <c r="F332" s="29" t="s">
        <v>517</v>
      </c>
      <c r="G332" s="30" t="s">
        <v>79</v>
      </c>
      <c r="H332" s="84" t="s">
        <v>506</v>
      </c>
      <c r="I332" s="63" t="s">
        <v>492</v>
      </c>
      <c r="J332" s="63" t="s">
        <v>493</v>
      </c>
      <c r="K332" s="63">
        <v>4759</v>
      </c>
      <c r="L332" s="136" t="s">
        <v>67</v>
      </c>
      <c r="M332" s="126" t="s">
        <v>78</v>
      </c>
      <c r="N332" s="126">
        <v>6</v>
      </c>
      <c r="O332" s="126" t="s">
        <v>67</v>
      </c>
    </row>
    <row r="333" spans="1:15" ht="24.6" customHeight="1" x14ac:dyDescent="0.2">
      <c r="A333" s="95">
        <f t="shared" si="8"/>
        <v>45231</v>
      </c>
      <c r="B333" s="92">
        <v>45231</v>
      </c>
      <c r="C333" s="29" t="s">
        <v>170</v>
      </c>
      <c r="D333" s="80">
        <v>4109</v>
      </c>
      <c r="E333" s="80" t="s">
        <v>167</v>
      </c>
      <c r="F333" s="29" t="s">
        <v>518</v>
      </c>
      <c r="G333" s="30" t="s">
        <v>64</v>
      </c>
      <c r="H333" s="84" t="s">
        <v>506</v>
      </c>
      <c r="I333" s="63" t="s">
        <v>492</v>
      </c>
      <c r="J333" s="63" t="s">
        <v>493</v>
      </c>
      <c r="K333" s="63">
        <v>4109</v>
      </c>
      <c r="L333" s="136" t="s">
        <v>65</v>
      </c>
      <c r="M333" s="126" t="s">
        <v>42</v>
      </c>
      <c r="N333" s="126">
        <v>1</v>
      </c>
      <c r="O333" s="126" t="s">
        <v>65</v>
      </c>
    </row>
    <row r="334" spans="1:15" ht="24.6" customHeight="1" x14ac:dyDescent="0.2">
      <c r="A334" s="95">
        <f t="shared" si="8"/>
        <v>45231</v>
      </c>
      <c r="B334" s="92">
        <v>45231</v>
      </c>
      <c r="C334" s="29" t="s">
        <v>171</v>
      </c>
      <c r="D334" s="80">
        <v>4256</v>
      </c>
      <c r="E334" s="80" t="s">
        <v>167</v>
      </c>
      <c r="F334" s="29" t="s">
        <v>518</v>
      </c>
      <c r="G334" s="30" t="s">
        <v>64</v>
      </c>
      <c r="H334" s="84" t="s">
        <v>506</v>
      </c>
      <c r="I334" s="63" t="s">
        <v>492</v>
      </c>
      <c r="J334" s="63" t="s">
        <v>493</v>
      </c>
      <c r="K334" s="63">
        <v>4256</v>
      </c>
      <c r="L334" s="136" t="s">
        <v>67</v>
      </c>
      <c r="M334" s="126" t="s">
        <v>42</v>
      </c>
      <c r="N334" s="126">
        <v>1</v>
      </c>
      <c r="O334" s="126" t="s">
        <v>67</v>
      </c>
    </row>
    <row r="335" spans="1:15" ht="24.6" customHeight="1" x14ac:dyDescent="0.2">
      <c r="A335" s="95">
        <f t="shared" si="8"/>
        <v>45231</v>
      </c>
      <c r="B335" s="92">
        <v>45231</v>
      </c>
      <c r="C335" s="29" t="s">
        <v>173</v>
      </c>
      <c r="D335" s="80">
        <v>4147</v>
      </c>
      <c r="E335" s="80" t="s">
        <v>6</v>
      </c>
      <c r="F335" s="83" t="s">
        <v>484</v>
      </c>
      <c r="G335" s="32" t="s">
        <v>64</v>
      </c>
      <c r="H335" s="84" t="s">
        <v>512</v>
      </c>
      <c r="I335" s="124" t="s">
        <v>501</v>
      </c>
      <c r="J335" s="124" t="s">
        <v>502</v>
      </c>
      <c r="K335" s="60">
        <v>4147</v>
      </c>
      <c r="L335" s="60" t="s">
        <v>67</v>
      </c>
      <c r="M335" s="60" t="s">
        <v>6</v>
      </c>
      <c r="N335" s="60">
        <v>13</v>
      </c>
      <c r="O335" s="126" t="s">
        <v>67</v>
      </c>
    </row>
    <row r="336" spans="1:15" ht="24.6" customHeight="1" x14ac:dyDescent="0.2">
      <c r="A336" s="95">
        <f t="shared" si="8"/>
        <v>45231</v>
      </c>
      <c r="B336" s="92">
        <v>45231</v>
      </c>
      <c r="C336" s="29" t="s">
        <v>173</v>
      </c>
      <c r="D336" s="80">
        <v>4147</v>
      </c>
      <c r="E336" s="80" t="s">
        <v>6</v>
      </c>
      <c r="F336" s="83" t="s">
        <v>484</v>
      </c>
      <c r="G336" s="32" t="s">
        <v>64</v>
      </c>
      <c r="H336" s="84" t="s">
        <v>511</v>
      </c>
      <c r="I336" s="124" t="s">
        <v>505</v>
      </c>
      <c r="J336" s="124" t="s">
        <v>502</v>
      </c>
      <c r="K336" s="60">
        <v>4147</v>
      </c>
      <c r="L336" s="60" t="s">
        <v>67</v>
      </c>
      <c r="M336" s="60" t="s">
        <v>6</v>
      </c>
      <c r="N336" s="60">
        <v>13</v>
      </c>
      <c r="O336" s="126" t="s">
        <v>67</v>
      </c>
    </row>
    <row r="337" spans="1:15" ht="24.6" customHeight="1" x14ac:dyDescent="0.2">
      <c r="A337" s="95">
        <f t="shared" si="8"/>
        <v>45231</v>
      </c>
      <c r="B337" s="92">
        <v>45231</v>
      </c>
      <c r="C337" s="29" t="s">
        <v>173</v>
      </c>
      <c r="D337" s="80">
        <v>4147</v>
      </c>
      <c r="E337" s="80" t="s">
        <v>6</v>
      </c>
      <c r="F337" s="83" t="s">
        <v>484</v>
      </c>
      <c r="G337" s="32" t="s">
        <v>64</v>
      </c>
      <c r="H337" s="84" t="s">
        <v>510</v>
      </c>
      <c r="I337" s="124" t="s">
        <v>504</v>
      </c>
      <c r="J337" s="124" t="s">
        <v>502</v>
      </c>
      <c r="K337" s="60">
        <v>4147</v>
      </c>
      <c r="L337" s="60" t="s">
        <v>67</v>
      </c>
      <c r="M337" s="60" t="s">
        <v>6</v>
      </c>
      <c r="N337" s="60">
        <v>13</v>
      </c>
      <c r="O337" s="126" t="s">
        <v>67</v>
      </c>
    </row>
    <row r="338" spans="1:15" ht="24.6" customHeight="1" x14ac:dyDescent="0.2">
      <c r="A338" s="95">
        <f t="shared" si="8"/>
        <v>45231</v>
      </c>
      <c r="B338" s="92">
        <v>45231</v>
      </c>
      <c r="C338" s="29" t="s">
        <v>173</v>
      </c>
      <c r="D338" s="80">
        <v>4147</v>
      </c>
      <c r="E338" s="80" t="s">
        <v>6</v>
      </c>
      <c r="F338" s="83" t="s">
        <v>484</v>
      </c>
      <c r="G338" s="32" t="s">
        <v>64</v>
      </c>
      <c r="H338" s="84" t="s">
        <v>513</v>
      </c>
      <c r="I338" s="124" t="s">
        <v>500</v>
      </c>
      <c r="J338" s="124" t="s">
        <v>490</v>
      </c>
      <c r="K338" s="60">
        <v>4147</v>
      </c>
      <c r="L338" s="60" t="s">
        <v>67</v>
      </c>
      <c r="M338" s="60" t="s">
        <v>6</v>
      </c>
      <c r="N338" s="60">
        <v>13</v>
      </c>
      <c r="O338" s="126" t="s">
        <v>67</v>
      </c>
    </row>
    <row r="339" spans="1:15" ht="24.6" customHeight="1" x14ac:dyDescent="0.2">
      <c r="A339" s="95">
        <f t="shared" si="8"/>
        <v>45200</v>
      </c>
      <c r="B339" s="92">
        <v>45200</v>
      </c>
      <c r="C339" s="29" t="s">
        <v>170</v>
      </c>
      <c r="D339" s="80">
        <v>4109</v>
      </c>
      <c r="E339" s="80" t="s">
        <v>167</v>
      </c>
      <c r="F339" s="29" t="s">
        <v>518</v>
      </c>
      <c r="G339" s="30" t="s">
        <v>64</v>
      </c>
      <c r="H339" s="84" t="s">
        <v>506</v>
      </c>
      <c r="I339" s="63" t="s">
        <v>492</v>
      </c>
      <c r="J339" s="63" t="s">
        <v>493</v>
      </c>
      <c r="K339" s="63">
        <v>4109</v>
      </c>
      <c r="L339" s="136" t="s">
        <v>65</v>
      </c>
      <c r="M339" s="126" t="s">
        <v>42</v>
      </c>
      <c r="N339" s="126">
        <v>1</v>
      </c>
      <c r="O339" s="126" t="s">
        <v>65</v>
      </c>
    </row>
    <row r="340" spans="1:15" ht="24.6" customHeight="1" x14ac:dyDescent="0.2">
      <c r="A340" s="95">
        <f t="shared" si="8"/>
        <v>45200</v>
      </c>
      <c r="B340" s="92">
        <v>45200</v>
      </c>
      <c r="C340" s="29" t="s">
        <v>171</v>
      </c>
      <c r="D340" s="80">
        <v>4256</v>
      </c>
      <c r="E340" s="80" t="s">
        <v>167</v>
      </c>
      <c r="F340" s="29" t="s">
        <v>518</v>
      </c>
      <c r="G340" s="30" t="s">
        <v>64</v>
      </c>
      <c r="H340" s="84" t="s">
        <v>506</v>
      </c>
      <c r="I340" s="63" t="s">
        <v>492</v>
      </c>
      <c r="J340" s="63" t="s">
        <v>493</v>
      </c>
      <c r="K340" s="63">
        <v>4256</v>
      </c>
      <c r="L340" s="136" t="s">
        <v>67</v>
      </c>
      <c r="M340" s="126" t="s">
        <v>42</v>
      </c>
      <c r="N340" s="126">
        <v>1</v>
      </c>
      <c r="O340" s="126" t="s">
        <v>67</v>
      </c>
    </row>
    <row r="341" spans="1:15" ht="24.6" customHeight="1" x14ac:dyDescent="0.2">
      <c r="A341" s="95">
        <f t="shared" si="8"/>
        <v>45200</v>
      </c>
      <c r="B341" s="92">
        <v>45200</v>
      </c>
      <c r="C341" s="29" t="s">
        <v>178</v>
      </c>
      <c r="D341" s="80">
        <v>4759</v>
      </c>
      <c r="E341" s="80" t="s">
        <v>77</v>
      </c>
      <c r="F341" s="29" t="s">
        <v>517</v>
      </c>
      <c r="G341" s="30" t="s">
        <v>79</v>
      </c>
      <c r="H341" s="84" t="s">
        <v>506</v>
      </c>
      <c r="I341" s="63" t="s">
        <v>492</v>
      </c>
      <c r="J341" s="63" t="s">
        <v>493</v>
      </c>
      <c r="K341" s="63">
        <v>4759</v>
      </c>
      <c r="L341" s="136" t="s">
        <v>67</v>
      </c>
      <c r="M341" s="126" t="s">
        <v>78</v>
      </c>
      <c r="N341" s="126">
        <v>6</v>
      </c>
      <c r="O341" s="126" t="s">
        <v>67</v>
      </c>
    </row>
    <row r="342" spans="1:15" ht="24.6" customHeight="1" x14ac:dyDescent="0.2">
      <c r="A342" s="95">
        <f t="shared" si="8"/>
        <v>45200</v>
      </c>
      <c r="B342" s="92">
        <v>45200</v>
      </c>
      <c r="C342" s="29" t="s">
        <v>173</v>
      </c>
      <c r="D342" s="80">
        <v>4147</v>
      </c>
      <c r="E342" s="80" t="s">
        <v>6</v>
      </c>
      <c r="F342" s="83" t="s">
        <v>484</v>
      </c>
      <c r="G342" s="32" t="s">
        <v>64</v>
      </c>
      <c r="H342" s="84" t="s">
        <v>512</v>
      </c>
      <c r="I342" s="124" t="s">
        <v>501</v>
      </c>
      <c r="J342" s="124" t="s">
        <v>502</v>
      </c>
      <c r="K342" s="60">
        <v>4147</v>
      </c>
      <c r="L342" s="60" t="s">
        <v>67</v>
      </c>
      <c r="M342" s="60" t="s">
        <v>6</v>
      </c>
      <c r="N342" s="60">
        <v>13</v>
      </c>
      <c r="O342" s="126" t="s">
        <v>67</v>
      </c>
    </row>
    <row r="343" spans="1:15" ht="24.6" customHeight="1" x14ac:dyDescent="0.2">
      <c r="A343" s="95">
        <f t="shared" si="8"/>
        <v>45200</v>
      </c>
      <c r="B343" s="92">
        <v>45200</v>
      </c>
      <c r="C343" s="29" t="s">
        <v>173</v>
      </c>
      <c r="D343" s="80">
        <v>4147</v>
      </c>
      <c r="E343" s="80" t="s">
        <v>6</v>
      </c>
      <c r="F343" s="83" t="s">
        <v>484</v>
      </c>
      <c r="G343" s="32" t="s">
        <v>64</v>
      </c>
      <c r="H343" s="84" t="s">
        <v>511</v>
      </c>
      <c r="I343" s="124" t="s">
        <v>505</v>
      </c>
      <c r="J343" s="124" t="s">
        <v>502</v>
      </c>
      <c r="K343" s="60">
        <v>4147</v>
      </c>
      <c r="L343" s="60" t="s">
        <v>67</v>
      </c>
      <c r="M343" s="60" t="s">
        <v>6</v>
      </c>
      <c r="N343" s="60">
        <v>13</v>
      </c>
      <c r="O343" s="126" t="s">
        <v>67</v>
      </c>
    </row>
    <row r="344" spans="1:15" ht="24.6" customHeight="1" x14ac:dyDescent="0.2">
      <c r="A344" s="95">
        <f t="shared" si="8"/>
        <v>45200</v>
      </c>
      <c r="B344" s="92">
        <v>45200</v>
      </c>
      <c r="C344" s="29" t="s">
        <v>173</v>
      </c>
      <c r="D344" s="80">
        <v>4147</v>
      </c>
      <c r="E344" s="80" t="s">
        <v>6</v>
      </c>
      <c r="F344" s="83" t="s">
        <v>484</v>
      </c>
      <c r="G344" s="32" t="s">
        <v>64</v>
      </c>
      <c r="H344" s="84" t="s">
        <v>510</v>
      </c>
      <c r="I344" s="124" t="s">
        <v>504</v>
      </c>
      <c r="J344" s="124" t="s">
        <v>502</v>
      </c>
      <c r="K344" s="60">
        <v>4147</v>
      </c>
      <c r="L344" s="60" t="s">
        <v>67</v>
      </c>
      <c r="M344" s="60" t="s">
        <v>6</v>
      </c>
      <c r="N344" s="60">
        <v>13</v>
      </c>
      <c r="O344" s="126" t="s">
        <v>67</v>
      </c>
    </row>
    <row r="345" spans="1:15" ht="24.6" customHeight="1" x14ac:dyDescent="0.2">
      <c r="A345" s="95">
        <f t="shared" si="8"/>
        <v>45200</v>
      </c>
      <c r="B345" s="92">
        <v>45200</v>
      </c>
      <c r="C345" s="29" t="s">
        <v>173</v>
      </c>
      <c r="D345" s="80">
        <v>4147</v>
      </c>
      <c r="E345" s="80" t="s">
        <v>6</v>
      </c>
      <c r="F345" s="83" t="s">
        <v>484</v>
      </c>
      <c r="G345" s="32" t="s">
        <v>64</v>
      </c>
      <c r="H345" s="84" t="s">
        <v>513</v>
      </c>
      <c r="I345" s="124" t="s">
        <v>500</v>
      </c>
      <c r="J345" s="124" t="s">
        <v>490</v>
      </c>
      <c r="K345" s="60">
        <v>4147</v>
      </c>
      <c r="L345" s="60" t="s">
        <v>67</v>
      </c>
      <c r="M345" s="60" t="s">
        <v>6</v>
      </c>
      <c r="N345" s="60">
        <v>13</v>
      </c>
      <c r="O345" s="126" t="s">
        <v>67</v>
      </c>
    </row>
    <row r="346" spans="1:15" ht="24.6" customHeight="1" x14ac:dyDescent="0.2">
      <c r="A346" s="95">
        <f t="shared" si="8"/>
        <v>45170</v>
      </c>
      <c r="B346" s="92">
        <v>45170</v>
      </c>
      <c r="C346" s="29" t="s">
        <v>178</v>
      </c>
      <c r="D346" s="80">
        <v>4759</v>
      </c>
      <c r="E346" s="80" t="s">
        <v>77</v>
      </c>
      <c r="F346" s="29" t="s">
        <v>517</v>
      </c>
      <c r="G346" s="30" t="s">
        <v>79</v>
      </c>
      <c r="H346" s="84" t="s">
        <v>506</v>
      </c>
      <c r="I346" s="63" t="s">
        <v>492</v>
      </c>
      <c r="J346" s="63" t="s">
        <v>493</v>
      </c>
      <c r="K346" s="63">
        <v>4759</v>
      </c>
      <c r="L346" s="136" t="s">
        <v>67</v>
      </c>
      <c r="M346" s="126" t="s">
        <v>78</v>
      </c>
      <c r="N346" s="126">
        <v>6</v>
      </c>
      <c r="O346" s="126" t="s">
        <v>67</v>
      </c>
    </row>
    <row r="347" spans="1:15" ht="24.6" customHeight="1" x14ac:dyDescent="0.2">
      <c r="A347" s="95">
        <f t="shared" si="8"/>
        <v>45170</v>
      </c>
      <c r="B347" s="92">
        <v>45170</v>
      </c>
      <c r="C347" s="29" t="s">
        <v>173</v>
      </c>
      <c r="D347" s="80">
        <v>4147</v>
      </c>
      <c r="E347" s="80" t="s">
        <v>6</v>
      </c>
      <c r="F347" s="83" t="s">
        <v>484</v>
      </c>
      <c r="G347" s="32" t="s">
        <v>64</v>
      </c>
      <c r="H347" s="84" t="s">
        <v>512</v>
      </c>
      <c r="I347" s="124" t="s">
        <v>501</v>
      </c>
      <c r="J347" s="124" t="s">
        <v>502</v>
      </c>
      <c r="K347" s="60">
        <v>4147</v>
      </c>
      <c r="L347" s="60" t="s">
        <v>67</v>
      </c>
      <c r="M347" s="60" t="s">
        <v>6</v>
      </c>
      <c r="N347" s="60">
        <v>13</v>
      </c>
      <c r="O347" s="126" t="s">
        <v>67</v>
      </c>
    </row>
    <row r="348" spans="1:15" ht="24.6" customHeight="1" x14ac:dyDescent="0.2">
      <c r="A348" s="95">
        <f t="shared" ref="A348:A361" si="9">B348</f>
        <v>45170</v>
      </c>
      <c r="B348" s="92">
        <v>45170</v>
      </c>
      <c r="C348" s="29" t="s">
        <v>173</v>
      </c>
      <c r="D348" s="80">
        <v>4147</v>
      </c>
      <c r="E348" s="80" t="s">
        <v>6</v>
      </c>
      <c r="F348" s="83" t="s">
        <v>484</v>
      </c>
      <c r="G348" s="32" t="s">
        <v>64</v>
      </c>
      <c r="H348" s="84" t="s">
        <v>511</v>
      </c>
      <c r="I348" s="124" t="s">
        <v>505</v>
      </c>
      <c r="J348" s="124" t="s">
        <v>502</v>
      </c>
      <c r="K348" s="60">
        <v>4147</v>
      </c>
      <c r="L348" s="60" t="s">
        <v>67</v>
      </c>
      <c r="M348" s="60" t="s">
        <v>6</v>
      </c>
      <c r="N348" s="60">
        <v>13</v>
      </c>
      <c r="O348" s="126" t="s">
        <v>67</v>
      </c>
    </row>
    <row r="349" spans="1:15" ht="24.6" customHeight="1" x14ac:dyDescent="0.2">
      <c r="A349" s="95">
        <f t="shared" si="9"/>
        <v>45170</v>
      </c>
      <c r="B349" s="92">
        <v>45170</v>
      </c>
      <c r="C349" s="29" t="s">
        <v>173</v>
      </c>
      <c r="D349" s="80">
        <v>4147</v>
      </c>
      <c r="E349" s="80" t="s">
        <v>6</v>
      </c>
      <c r="F349" s="83" t="s">
        <v>484</v>
      </c>
      <c r="G349" s="32" t="s">
        <v>64</v>
      </c>
      <c r="H349" s="84" t="s">
        <v>510</v>
      </c>
      <c r="I349" s="124" t="s">
        <v>504</v>
      </c>
      <c r="J349" s="124" t="s">
        <v>502</v>
      </c>
      <c r="K349" s="60">
        <v>4147</v>
      </c>
      <c r="L349" s="60" t="s">
        <v>67</v>
      </c>
      <c r="M349" s="60" t="s">
        <v>6</v>
      </c>
      <c r="N349" s="60">
        <v>13</v>
      </c>
      <c r="O349" s="126" t="s">
        <v>67</v>
      </c>
    </row>
    <row r="350" spans="1:15" ht="24.6" customHeight="1" x14ac:dyDescent="0.2">
      <c r="A350" s="95">
        <f t="shared" si="9"/>
        <v>45170</v>
      </c>
      <c r="B350" s="92">
        <v>45170</v>
      </c>
      <c r="C350" s="29" t="s">
        <v>173</v>
      </c>
      <c r="D350" s="80">
        <v>4147</v>
      </c>
      <c r="E350" s="80" t="s">
        <v>6</v>
      </c>
      <c r="F350" s="83" t="s">
        <v>484</v>
      </c>
      <c r="G350" s="32" t="s">
        <v>64</v>
      </c>
      <c r="H350" s="84" t="s">
        <v>513</v>
      </c>
      <c r="I350" s="124" t="s">
        <v>500</v>
      </c>
      <c r="J350" s="124" t="s">
        <v>490</v>
      </c>
      <c r="K350" s="60">
        <v>4147</v>
      </c>
      <c r="L350" s="60" t="s">
        <v>67</v>
      </c>
      <c r="M350" s="60" t="s">
        <v>6</v>
      </c>
      <c r="N350" s="60">
        <v>13</v>
      </c>
      <c r="O350" s="126" t="s">
        <v>67</v>
      </c>
    </row>
    <row r="351" spans="1:15" ht="24.6" customHeight="1" x14ac:dyDescent="0.2">
      <c r="A351" s="95">
        <f t="shared" si="9"/>
        <v>45139</v>
      </c>
      <c r="B351" s="92">
        <v>45139</v>
      </c>
      <c r="C351" s="29" t="s">
        <v>178</v>
      </c>
      <c r="D351" s="80">
        <v>4759</v>
      </c>
      <c r="E351" s="80" t="s">
        <v>77</v>
      </c>
      <c r="F351" s="29" t="s">
        <v>517</v>
      </c>
      <c r="G351" s="30" t="s">
        <v>79</v>
      </c>
      <c r="H351" s="84" t="s">
        <v>506</v>
      </c>
      <c r="I351" s="63" t="s">
        <v>492</v>
      </c>
      <c r="J351" s="63" t="s">
        <v>493</v>
      </c>
      <c r="K351" s="63">
        <v>4759</v>
      </c>
      <c r="L351" s="136" t="s">
        <v>67</v>
      </c>
      <c r="M351" s="126" t="s">
        <v>78</v>
      </c>
      <c r="N351" s="126">
        <v>6</v>
      </c>
      <c r="O351" s="126" t="s">
        <v>67</v>
      </c>
    </row>
    <row r="352" spans="1:15" ht="24.6" customHeight="1" x14ac:dyDescent="0.2">
      <c r="A352" s="95">
        <f t="shared" si="9"/>
        <v>45139</v>
      </c>
      <c r="B352" s="92">
        <v>45139</v>
      </c>
      <c r="C352" s="29" t="s">
        <v>173</v>
      </c>
      <c r="D352" s="80">
        <v>4147</v>
      </c>
      <c r="E352" s="80" t="s">
        <v>6</v>
      </c>
      <c r="F352" s="83" t="s">
        <v>484</v>
      </c>
      <c r="G352" s="32" t="s">
        <v>64</v>
      </c>
      <c r="H352" s="84" t="s">
        <v>512</v>
      </c>
      <c r="I352" s="124" t="s">
        <v>501</v>
      </c>
      <c r="J352" s="124" t="s">
        <v>502</v>
      </c>
      <c r="K352" s="60">
        <v>4147</v>
      </c>
      <c r="L352" s="60" t="s">
        <v>67</v>
      </c>
      <c r="M352" s="60" t="s">
        <v>6</v>
      </c>
      <c r="N352" s="60">
        <v>13</v>
      </c>
      <c r="O352" s="126" t="s">
        <v>67</v>
      </c>
    </row>
    <row r="353" spans="1:15" ht="24.6" customHeight="1" x14ac:dyDescent="0.2">
      <c r="A353" s="95">
        <f t="shared" si="9"/>
        <v>45139</v>
      </c>
      <c r="B353" s="92">
        <v>45139</v>
      </c>
      <c r="C353" s="29" t="s">
        <v>173</v>
      </c>
      <c r="D353" s="80">
        <v>4147</v>
      </c>
      <c r="E353" s="80" t="s">
        <v>6</v>
      </c>
      <c r="F353" s="83" t="s">
        <v>484</v>
      </c>
      <c r="G353" s="32" t="s">
        <v>64</v>
      </c>
      <c r="H353" s="84" t="s">
        <v>511</v>
      </c>
      <c r="I353" s="124" t="s">
        <v>505</v>
      </c>
      <c r="J353" s="124" t="s">
        <v>502</v>
      </c>
      <c r="K353" s="60">
        <v>4147</v>
      </c>
      <c r="L353" s="60" t="s">
        <v>67</v>
      </c>
      <c r="M353" s="60" t="s">
        <v>6</v>
      </c>
      <c r="N353" s="60">
        <v>13</v>
      </c>
      <c r="O353" s="126" t="s">
        <v>67</v>
      </c>
    </row>
    <row r="354" spans="1:15" ht="24.6" customHeight="1" x14ac:dyDescent="0.2">
      <c r="A354" s="95">
        <f t="shared" si="9"/>
        <v>45139</v>
      </c>
      <c r="B354" s="92">
        <v>45139</v>
      </c>
      <c r="C354" s="29" t="s">
        <v>173</v>
      </c>
      <c r="D354" s="80">
        <v>4147</v>
      </c>
      <c r="E354" s="80" t="s">
        <v>6</v>
      </c>
      <c r="F354" s="83" t="s">
        <v>484</v>
      </c>
      <c r="G354" s="32" t="s">
        <v>64</v>
      </c>
      <c r="H354" s="84" t="s">
        <v>510</v>
      </c>
      <c r="I354" s="124" t="s">
        <v>504</v>
      </c>
      <c r="J354" s="124" t="s">
        <v>502</v>
      </c>
      <c r="K354" s="60">
        <v>4147</v>
      </c>
      <c r="L354" s="60" t="s">
        <v>67</v>
      </c>
      <c r="M354" s="60" t="s">
        <v>6</v>
      </c>
      <c r="N354" s="60">
        <v>13</v>
      </c>
      <c r="O354" s="126" t="s">
        <v>67</v>
      </c>
    </row>
    <row r="355" spans="1:15" ht="24.6" customHeight="1" x14ac:dyDescent="0.2">
      <c r="A355" s="95">
        <f t="shared" si="9"/>
        <v>45139</v>
      </c>
      <c r="B355" s="92">
        <v>45139</v>
      </c>
      <c r="C355" s="29" t="s">
        <v>173</v>
      </c>
      <c r="D355" s="80">
        <v>4147</v>
      </c>
      <c r="E355" s="80" t="s">
        <v>6</v>
      </c>
      <c r="F355" s="83" t="s">
        <v>484</v>
      </c>
      <c r="G355" s="32" t="s">
        <v>64</v>
      </c>
      <c r="H355" s="84" t="s">
        <v>513</v>
      </c>
      <c r="I355" s="124" t="s">
        <v>500</v>
      </c>
      <c r="J355" s="124" t="s">
        <v>490</v>
      </c>
      <c r="K355" s="60">
        <v>4147</v>
      </c>
      <c r="L355" s="60" t="s">
        <v>67</v>
      </c>
      <c r="M355" s="60" t="s">
        <v>6</v>
      </c>
      <c r="N355" s="60">
        <v>13</v>
      </c>
      <c r="O355" s="126" t="s">
        <v>67</v>
      </c>
    </row>
    <row r="356" spans="1:15" ht="24.6" customHeight="1" x14ac:dyDescent="0.2">
      <c r="A356" s="95">
        <f t="shared" si="9"/>
        <v>45108</v>
      </c>
      <c r="B356" s="92">
        <v>45108</v>
      </c>
      <c r="C356" s="29" t="s">
        <v>178</v>
      </c>
      <c r="D356" s="80">
        <v>4759</v>
      </c>
      <c r="E356" s="80" t="s">
        <v>77</v>
      </c>
      <c r="F356" s="29" t="s">
        <v>517</v>
      </c>
      <c r="G356" s="30" t="s">
        <v>79</v>
      </c>
      <c r="H356" s="84" t="s">
        <v>506</v>
      </c>
      <c r="I356" s="63" t="s">
        <v>492</v>
      </c>
      <c r="J356" s="63" t="s">
        <v>493</v>
      </c>
      <c r="K356" s="63">
        <v>4759</v>
      </c>
      <c r="L356" s="136" t="s">
        <v>67</v>
      </c>
      <c r="M356" s="126" t="s">
        <v>78</v>
      </c>
      <c r="N356" s="126">
        <v>6</v>
      </c>
      <c r="O356" s="126" t="s">
        <v>67</v>
      </c>
    </row>
    <row r="357" spans="1:15" ht="24.6" customHeight="1" x14ac:dyDescent="0.2">
      <c r="A357" s="95">
        <f t="shared" si="9"/>
        <v>45108</v>
      </c>
      <c r="B357" s="92">
        <v>45108</v>
      </c>
      <c r="C357" s="29" t="s">
        <v>173</v>
      </c>
      <c r="D357" s="80">
        <v>4147</v>
      </c>
      <c r="E357" s="80" t="s">
        <v>6</v>
      </c>
      <c r="F357" s="83" t="s">
        <v>484</v>
      </c>
      <c r="G357" s="32" t="s">
        <v>64</v>
      </c>
      <c r="H357" s="84" t="s">
        <v>512</v>
      </c>
      <c r="I357" s="124" t="s">
        <v>501</v>
      </c>
      <c r="J357" s="124" t="s">
        <v>502</v>
      </c>
      <c r="K357" s="60">
        <v>4147</v>
      </c>
      <c r="L357" s="60" t="s">
        <v>67</v>
      </c>
      <c r="M357" s="60" t="s">
        <v>6</v>
      </c>
      <c r="N357" s="60">
        <v>13</v>
      </c>
      <c r="O357" s="126" t="s">
        <v>67</v>
      </c>
    </row>
    <row r="358" spans="1:15" ht="24.6" customHeight="1" x14ac:dyDescent="0.2">
      <c r="A358" s="95">
        <f t="shared" si="9"/>
        <v>45108</v>
      </c>
      <c r="B358" s="92">
        <v>45108</v>
      </c>
      <c r="C358" s="29" t="s">
        <v>173</v>
      </c>
      <c r="D358" s="80">
        <v>4147</v>
      </c>
      <c r="E358" s="80" t="s">
        <v>6</v>
      </c>
      <c r="F358" s="83" t="s">
        <v>484</v>
      </c>
      <c r="G358" s="32" t="s">
        <v>64</v>
      </c>
      <c r="H358" s="84" t="s">
        <v>511</v>
      </c>
      <c r="I358" s="124" t="s">
        <v>505</v>
      </c>
      <c r="J358" s="124" t="s">
        <v>502</v>
      </c>
      <c r="K358" s="60">
        <v>4147</v>
      </c>
      <c r="L358" s="60" t="s">
        <v>67</v>
      </c>
      <c r="M358" s="60" t="s">
        <v>6</v>
      </c>
      <c r="N358" s="60">
        <v>13</v>
      </c>
      <c r="O358" s="126" t="s">
        <v>67</v>
      </c>
    </row>
    <row r="359" spans="1:15" ht="24.6" customHeight="1" x14ac:dyDescent="0.2">
      <c r="A359" s="95">
        <f t="shared" si="9"/>
        <v>45108</v>
      </c>
      <c r="B359" s="92">
        <v>45108</v>
      </c>
      <c r="C359" s="29" t="s">
        <v>173</v>
      </c>
      <c r="D359" s="80">
        <v>4147</v>
      </c>
      <c r="E359" s="80" t="s">
        <v>6</v>
      </c>
      <c r="F359" s="83" t="s">
        <v>484</v>
      </c>
      <c r="G359" s="32" t="s">
        <v>64</v>
      </c>
      <c r="H359" s="84" t="s">
        <v>510</v>
      </c>
      <c r="I359" s="124" t="s">
        <v>504</v>
      </c>
      <c r="J359" s="124" t="s">
        <v>502</v>
      </c>
      <c r="K359" s="60">
        <v>4147</v>
      </c>
      <c r="L359" s="60" t="s">
        <v>67</v>
      </c>
      <c r="M359" s="60" t="s">
        <v>6</v>
      </c>
      <c r="N359" s="60">
        <v>13</v>
      </c>
      <c r="O359" s="126" t="s">
        <v>67</v>
      </c>
    </row>
    <row r="360" spans="1:15" ht="24.6" customHeight="1" x14ac:dyDescent="0.2">
      <c r="A360" s="95">
        <f t="shared" si="9"/>
        <v>45108</v>
      </c>
      <c r="B360" s="92">
        <v>45108</v>
      </c>
      <c r="C360" s="29" t="s">
        <v>173</v>
      </c>
      <c r="D360" s="80">
        <v>4147</v>
      </c>
      <c r="E360" s="80" t="s">
        <v>6</v>
      </c>
      <c r="F360" s="83" t="s">
        <v>484</v>
      </c>
      <c r="G360" s="32" t="s">
        <v>64</v>
      </c>
      <c r="H360" s="84" t="s">
        <v>513</v>
      </c>
      <c r="I360" s="124" t="s">
        <v>500</v>
      </c>
      <c r="J360" s="124" t="s">
        <v>490</v>
      </c>
      <c r="K360" s="60">
        <v>4147</v>
      </c>
      <c r="L360" s="60" t="s">
        <v>67</v>
      </c>
      <c r="M360" s="60" t="s">
        <v>6</v>
      </c>
      <c r="N360" s="60">
        <v>13</v>
      </c>
      <c r="O360" s="126" t="s">
        <v>67</v>
      </c>
    </row>
    <row r="361" spans="1:15" ht="24.6" customHeight="1" x14ac:dyDescent="0.2">
      <c r="A361" s="95">
        <f t="shared" si="9"/>
        <v>45078</v>
      </c>
      <c r="B361" s="92">
        <v>45078</v>
      </c>
      <c r="C361" s="29" t="s">
        <v>178</v>
      </c>
      <c r="D361" s="80">
        <v>4759</v>
      </c>
      <c r="E361" s="80" t="s">
        <v>77</v>
      </c>
      <c r="F361" s="29" t="s">
        <v>517</v>
      </c>
      <c r="G361" s="30" t="s">
        <v>79</v>
      </c>
      <c r="H361" s="84" t="s">
        <v>506</v>
      </c>
      <c r="I361" s="63" t="s">
        <v>492</v>
      </c>
      <c r="J361" s="63" t="s">
        <v>493</v>
      </c>
      <c r="K361" s="63">
        <v>4759</v>
      </c>
      <c r="L361" s="136" t="s">
        <v>67</v>
      </c>
      <c r="M361" s="126" t="s">
        <v>78</v>
      </c>
      <c r="N361" s="126">
        <v>6</v>
      </c>
      <c r="O361" s="126" t="s">
        <v>67</v>
      </c>
    </row>
    <row r="362" spans="1:15" ht="24.6" customHeight="1" x14ac:dyDescent="0.2">
      <c r="A362" s="96">
        <f t="shared" ref="A362:A371" si="10">B362</f>
        <v>45078</v>
      </c>
      <c r="B362" s="92">
        <v>45078</v>
      </c>
      <c r="C362" s="29" t="s">
        <v>173</v>
      </c>
      <c r="D362" s="80">
        <v>4147</v>
      </c>
      <c r="E362" s="80" t="s">
        <v>6</v>
      </c>
      <c r="F362" s="83" t="s">
        <v>484</v>
      </c>
      <c r="G362" s="32" t="s">
        <v>64</v>
      </c>
      <c r="H362" s="84" t="s">
        <v>512</v>
      </c>
      <c r="I362" s="124" t="s">
        <v>501</v>
      </c>
      <c r="J362" s="124" t="s">
        <v>502</v>
      </c>
      <c r="K362" s="60">
        <v>4147</v>
      </c>
      <c r="L362" s="60" t="s">
        <v>67</v>
      </c>
      <c r="M362" s="60" t="s">
        <v>6</v>
      </c>
      <c r="N362" s="60">
        <v>13</v>
      </c>
      <c r="O362" s="126" t="s">
        <v>67</v>
      </c>
    </row>
    <row r="363" spans="1:15" ht="24.6" customHeight="1" x14ac:dyDescent="0.2">
      <c r="A363" s="96">
        <f t="shared" si="10"/>
        <v>45078</v>
      </c>
      <c r="B363" s="92">
        <v>45078</v>
      </c>
      <c r="C363" s="29" t="s">
        <v>173</v>
      </c>
      <c r="D363" s="80">
        <v>4147</v>
      </c>
      <c r="E363" s="80" t="s">
        <v>6</v>
      </c>
      <c r="F363" s="83" t="s">
        <v>484</v>
      </c>
      <c r="G363" s="32" t="s">
        <v>64</v>
      </c>
      <c r="H363" s="84" t="s">
        <v>511</v>
      </c>
      <c r="I363" s="124" t="s">
        <v>505</v>
      </c>
      <c r="J363" s="124" t="s">
        <v>502</v>
      </c>
      <c r="K363" s="60">
        <v>4147</v>
      </c>
      <c r="L363" s="60" t="s">
        <v>67</v>
      </c>
      <c r="M363" s="60" t="s">
        <v>6</v>
      </c>
      <c r="N363" s="60">
        <v>13</v>
      </c>
      <c r="O363" s="126" t="s">
        <v>67</v>
      </c>
    </row>
    <row r="364" spans="1:15" ht="24.6" customHeight="1" x14ac:dyDescent="0.2">
      <c r="A364" s="96">
        <f t="shared" si="10"/>
        <v>45078</v>
      </c>
      <c r="B364" s="92">
        <v>45078</v>
      </c>
      <c r="C364" s="29" t="s">
        <v>173</v>
      </c>
      <c r="D364" s="80">
        <v>4147</v>
      </c>
      <c r="E364" s="80" t="s">
        <v>6</v>
      </c>
      <c r="F364" s="83" t="s">
        <v>484</v>
      </c>
      <c r="G364" s="32" t="s">
        <v>64</v>
      </c>
      <c r="H364" s="84" t="s">
        <v>510</v>
      </c>
      <c r="I364" s="124" t="s">
        <v>504</v>
      </c>
      <c r="J364" s="124" t="s">
        <v>502</v>
      </c>
      <c r="K364" s="60">
        <v>4147</v>
      </c>
      <c r="L364" s="60" t="s">
        <v>67</v>
      </c>
      <c r="M364" s="60" t="s">
        <v>6</v>
      </c>
      <c r="N364" s="60">
        <v>13</v>
      </c>
      <c r="O364" s="126" t="s">
        <v>67</v>
      </c>
    </row>
    <row r="365" spans="1:15" ht="24.6" customHeight="1" x14ac:dyDescent="0.2">
      <c r="A365" s="96">
        <f t="shared" si="10"/>
        <v>45078</v>
      </c>
      <c r="B365" s="92">
        <v>45078</v>
      </c>
      <c r="C365" s="29" t="s">
        <v>173</v>
      </c>
      <c r="D365" s="80">
        <v>4147</v>
      </c>
      <c r="E365" s="80" t="s">
        <v>6</v>
      </c>
      <c r="F365" s="83" t="s">
        <v>484</v>
      </c>
      <c r="G365" s="32" t="s">
        <v>64</v>
      </c>
      <c r="H365" s="84" t="s">
        <v>513</v>
      </c>
      <c r="I365" s="124" t="s">
        <v>500</v>
      </c>
      <c r="J365" s="124" t="s">
        <v>490</v>
      </c>
      <c r="K365" s="60">
        <v>4147</v>
      </c>
      <c r="L365" s="60" t="s">
        <v>67</v>
      </c>
      <c r="M365" s="60" t="s">
        <v>6</v>
      </c>
      <c r="N365" s="60">
        <v>13</v>
      </c>
      <c r="O365" s="126" t="s">
        <v>67</v>
      </c>
    </row>
    <row r="366" spans="1:15" ht="24.6" customHeight="1" x14ac:dyDescent="0.2">
      <c r="A366" s="96">
        <f t="shared" si="10"/>
        <v>45047</v>
      </c>
      <c r="B366" s="92">
        <v>45047</v>
      </c>
      <c r="C366" s="29" t="s">
        <v>178</v>
      </c>
      <c r="D366" s="80">
        <v>4759</v>
      </c>
      <c r="E366" s="80" t="s">
        <v>77</v>
      </c>
      <c r="F366" s="29" t="s">
        <v>517</v>
      </c>
      <c r="G366" s="30" t="s">
        <v>79</v>
      </c>
      <c r="H366" s="84" t="s">
        <v>506</v>
      </c>
      <c r="I366" s="63" t="s">
        <v>492</v>
      </c>
      <c r="J366" s="63" t="s">
        <v>493</v>
      </c>
      <c r="K366" s="63">
        <v>4759</v>
      </c>
      <c r="L366" s="136" t="s">
        <v>67</v>
      </c>
      <c r="M366" s="126" t="s">
        <v>78</v>
      </c>
      <c r="N366" s="126">
        <v>6</v>
      </c>
      <c r="O366" s="126" t="s">
        <v>67</v>
      </c>
    </row>
    <row r="367" spans="1:15" ht="24.6" customHeight="1" x14ac:dyDescent="0.2">
      <c r="A367" s="96">
        <f t="shared" si="10"/>
        <v>45047</v>
      </c>
      <c r="B367" s="92">
        <v>45047</v>
      </c>
      <c r="C367" s="29" t="s">
        <v>173</v>
      </c>
      <c r="D367" s="80">
        <v>4147</v>
      </c>
      <c r="E367" s="80" t="s">
        <v>6</v>
      </c>
      <c r="F367" s="83" t="s">
        <v>484</v>
      </c>
      <c r="G367" s="32" t="s">
        <v>64</v>
      </c>
      <c r="H367" s="84" t="s">
        <v>512</v>
      </c>
      <c r="I367" s="124" t="s">
        <v>501</v>
      </c>
      <c r="J367" s="124" t="s">
        <v>502</v>
      </c>
      <c r="K367" s="60">
        <v>4147</v>
      </c>
      <c r="L367" s="60" t="s">
        <v>67</v>
      </c>
      <c r="M367" s="60" t="s">
        <v>6</v>
      </c>
      <c r="N367" s="60">
        <v>13</v>
      </c>
      <c r="O367" s="126" t="s">
        <v>67</v>
      </c>
    </row>
    <row r="368" spans="1:15" ht="24.6" customHeight="1" x14ac:dyDescent="0.2">
      <c r="A368" s="96">
        <f t="shared" si="10"/>
        <v>45047</v>
      </c>
      <c r="B368" s="92">
        <v>45047</v>
      </c>
      <c r="C368" s="29" t="s">
        <v>173</v>
      </c>
      <c r="D368" s="80">
        <v>4147</v>
      </c>
      <c r="E368" s="80" t="s">
        <v>6</v>
      </c>
      <c r="F368" s="83" t="s">
        <v>484</v>
      </c>
      <c r="G368" s="32" t="s">
        <v>64</v>
      </c>
      <c r="H368" s="84" t="s">
        <v>511</v>
      </c>
      <c r="I368" s="124" t="s">
        <v>505</v>
      </c>
      <c r="J368" s="124" t="s">
        <v>502</v>
      </c>
      <c r="K368" s="60">
        <v>4147</v>
      </c>
      <c r="L368" s="60" t="s">
        <v>67</v>
      </c>
      <c r="M368" s="60" t="s">
        <v>6</v>
      </c>
      <c r="N368" s="60">
        <v>13</v>
      </c>
      <c r="O368" s="126" t="s">
        <v>67</v>
      </c>
    </row>
    <row r="369" spans="1:15" ht="24.6" customHeight="1" x14ac:dyDescent="0.2">
      <c r="A369" s="96">
        <f t="shared" si="10"/>
        <v>45047</v>
      </c>
      <c r="B369" s="92">
        <v>45047</v>
      </c>
      <c r="C369" s="29" t="s">
        <v>173</v>
      </c>
      <c r="D369" s="80">
        <v>4147</v>
      </c>
      <c r="E369" s="80" t="s">
        <v>6</v>
      </c>
      <c r="F369" s="83" t="s">
        <v>484</v>
      </c>
      <c r="G369" s="32" t="s">
        <v>64</v>
      </c>
      <c r="H369" s="84" t="s">
        <v>510</v>
      </c>
      <c r="I369" s="124" t="s">
        <v>504</v>
      </c>
      <c r="J369" s="124" t="s">
        <v>502</v>
      </c>
      <c r="K369" s="60">
        <v>4147</v>
      </c>
      <c r="L369" s="60" t="s">
        <v>67</v>
      </c>
      <c r="M369" s="60" t="s">
        <v>6</v>
      </c>
      <c r="N369" s="60">
        <v>13</v>
      </c>
      <c r="O369" s="126" t="s">
        <v>67</v>
      </c>
    </row>
    <row r="370" spans="1:15" ht="24.6" customHeight="1" x14ac:dyDescent="0.2">
      <c r="A370" s="96">
        <f t="shared" si="10"/>
        <v>45047</v>
      </c>
      <c r="B370" s="92">
        <v>45047</v>
      </c>
      <c r="C370" s="29" t="s">
        <v>173</v>
      </c>
      <c r="D370" s="80">
        <v>4147</v>
      </c>
      <c r="E370" s="80" t="s">
        <v>6</v>
      </c>
      <c r="F370" s="83" t="s">
        <v>484</v>
      </c>
      <c r="G370" s="32" t="s">
        <v>64</v>
      </c>
      <c r="H370" s="84" t="s">
        <v>513</v>
      </c>
      <c r="I370" s="124" t="s">
        <v>500</v>
      </c>
      <c r="J370" s="124" t="s">
        <v>490</v>
      </c>
      <c r="K370" s="60">
        <v>4147</v>
      </c>
      <c r="L370" s="60" t="s">
        <v>67</v>
      </c>
      <c r="M370" s="60" t="s">
        <v>6</v>
      </c>
      <c r="N370" s="60">
        <v>13</v>
      </c>
      <c r="O370" s="126" t="s">
        <v>67</v>
      </c>
    </row>
    <row r="371" spans="1:15" ht="24.6" customHeight="1" x14ac:dyDescent="0.2">
      <c r="A371" s="96">
        <f t="shared" si="10"/>
        <v>45017</v>
      </c>
      <c r="B371" s="92">
        <v>45017</v>
      </c>
      <c r="C371" s="29" t="s">
        <v>178</v>
      </c>
      <c r="D371" s="80">
        <v>4759</v>
      </c>
      <c r="E371" s="80" t="s">
        <v>77</v>
      </c>
      <c r="F371" s="29" t="s">
        <v>517</v>
      </c>
      <c r="G371" s="30" t="s">
        <v>79</v>
      </c>
      <c r="H371" s="84" t="s">
        <v>506</v>
      </c>
      <c r="I371" s="63" t="s">
        <v>492</v>
      </c>
      <c r="J371" s="63" t="s">
        <v>493</v>
      </c>
      <c r="K371" s="63">
        <v>4759</v>
      </c>
      <c r="L371" s="136" t="s">
        <v>67</v>
      </c>
      <c r="M371" s="126" t="s">
        <v>78</v>
      </c>
      <c r="N371" s="126">
        <v>6</v>
      </c>
      <c r="O371" s="126" t="s">
        <v>67</v>
      </c>
    </row>
    <row r="372" spans="1:15" ht="24.6" customHeight="1" x14ac:dyDescent="0.2">
      <c r="A372" s="96">
        <f t="shared" ref="A372:A435" si="11">B372</f>
        <v>45017</v>
      </c>
      <c r="B372" s="92">
        <v>45017</v>
      </c>
      <c r="C372" s="29" t="s">
        <v>173</v>
      </c>
      <c r="D372" s="80">
        <v>4147</v>
      </c>
      <c r="E372" s="80" t="s">
        <v>6</v>
      </c>
      <c r="F372" s="83" t="s">
        <v>484</v>
      </c>
      <c r="G372" s="32" t="s">
        <v>64</v>
      </c>
      <c r="H372" s="84" t="s">
        <v>512</v>
      </c>
      <c r="I372" s="124" t="s">
        <v>501</v>
      </c>
      <c r="J372" s="124" t="s">
        <v>502</v>
      </c>
      <c r="K372" s="60">
        <v>4147</v>
      </c>
      <c r="L372" s="60" t="s">
        <v>67</v>
      </c>
      <c r="M372" s="60" t="s">
        <v>6</v>
      </c>
      <c r="N372" s="60">
        <v>13</v>
      </c>
      <c r="O372" s="126" t="s">
        <v>67</v>
      </c>
    </row>
    <row r="373" spans="1:15" ht="24.6" customHeight="1" x14ac:dyDescent="0.2">
      <c r="A373" s="96">
        <f t="shared" si="11"/>
        <v>45017</v>
      </c>
      <c r="B373" s="92">
        <v>45017</v>
      </c>
      <c r="C373" s="29" t="s">
        <v>173</v>
      </c>
      <c r="D373" s="80">
        <v>4147</v>
      </c>
      <c r="E373" s="80" t="s">
        <v>6</v>
      </c>
      <c r="F373" s="83" t="s">
        <v>484</v>
      </c>
      <c r="G373" s="32" t="s">
        <v>64</v>
      </c>
      <c r="H373" s="84" t="s">
        <v>511</v>
      </c>
      <c r="I373" s="124" t="s">
        <v>505</v>
      </c>
      <c r="J373" s="124" t="s">
        <v>502</v>
      </c>
      <c r="K373" s="60">
        <v>4147</v>
      </c>
      <c r="L373" s="60" t="s">
        <v>67</v>
      </c>
      <c r="M373" s="60" t="s">
        <v>6</v>
      </c>
      <c r="N373" s="60">
        <v>13</v>
      </c>
      <c r="O373" s="126" t="s">
        <v>67</v>
      </c>
    </row>
    <row r="374" spans="1:15" ht="24.6" customHeight="1" x14ac:dyDescent="0.2">
      <c r="A374" s="96">
        <f t="shared" si="11"/>
        <v>45017</v>
      </c>
      <c r="B374" s="92">
        <v>45017</v>
      </c>
      <c r="C374" s="29" t="s">
        <v>173</v>
      </c>
      <c r="D374" s="80">
        <v>4147</v>
      </c>
      <c r="E374" s="80" t="s">
        <v>6</v>
      </c>
      <c r="F374" s="83" t="s">
        <v>484</v>
      </c>
      <c r="G374" s="32" t="s">
        <v>64</v>
      </c>
      <c r="H374" s="84" t="s">
        <v>510</v>
      </c>
      <c r="I374" s="124" t="s">
        <v>504</v>
      </c>
      <c r="J374" s="124" t="s">
        <v>502</v>
      </c>
      <c r="K374" s="60">
        <v>4147</v>
      </c>
      <c r="L374" s="60" t="s">
        <v>67</v>
      </c>
      <c r="M374" s="60" t="s">
        <v>6</v>
      </c>
      <c r="N374" s="60">
        <v>13</v>
      </c>
      <c r="O374" s="126" t="s">
        <v>67</v>
      </c>
    </row>
    <row r="375" spans="1:15" ht="24.6" customHeight="1" x14ac:dyDescent="0.2">
      <c r="A375" s="96">
        <f t="shared" si="11"/>
        <v>45017</v>
      </c>
      <c r="B375" s="92">
        <v>45017</v>
      </c>
      <c r="C375" s="29" t="s">
        <v>173</v>
      </c>
      <c r="D375" s="80">
        <v>4147</v>
      </c>
      <c r="E375" s="80" t="s">
        <v>6</v>
      </c>
      <c r="F375" s="83" t="s">
        <v>484</v>
      </c>
      <c r="G375" s="32" t="s">
        <v>64</v>
      </c>
      <c r="H375" s="84" t="s">
        <v>513</v>
      </c>
      <c r="I375" s="124" t="s">
        <v>500</v>
      </c>
      <c r="J375" s="124" t="s">
        <v>490</v>
      </c>
      <c r="K375" s="60">
        <v>4147</v>
      </c>
      <c r="L375" s="60" t="s">
        <v>67</v>
      </c>
      <c r="M375" s="60" t="s">
        <v>6</v>
      </c>
      <c r="N375" s="60">
        <v>13</v>
      </c>
      <c r="O375" s="126" t="s">
        <v>67</v>
      </c>
    </row>
    <row r="376" spans="1:15" ht="24.6" customHeight="1" x14ac:dyDescent="0.2">
      <c r="A376" s="96">
        <f t="shared" si="11"/>
        <v>44986</v>
      </c>
      <c r="B376" s="92">
        <v>44986</v>
      </c>
      <c r="C376" s="29" t="s">
        <v>168</v>
      </c>
      <c r="D376" s="80">
        <v>4267</v>
      </c>
      <c r="E376" s="80" t="s">
        <v>169</v>
      </c>
      <c r="F376" s="29" t="s">
        <v>495</v>
      </c>
      <c r="G376" s="30" t="s">
        <v>64</v>
      </c>
      <c r="H376" s="84" t="s">
        <v>506</v>
      </c>
      <c r="I376" s="63" t="s">
        <v>492</v>
      </c>
      <c r="J376" s="63" t="s">
        <v>493</v>
      </c>
      <c r="K376" s="63">
        <v>4267</v>
      </c>
      <c r="L376" s="136" t="s">
        <v>67</v>
      </c>
      <c r="M376" s="126" t="s">
        <v>5</v>
      </c>
      <c r="N376" s="126">
        <v>11</v>
      </c>
      <c r="O376" s="126" t="s">
        <v>67</v>
      </c>
    </row>
    <row r="377" spans="1:15" ht="24.6" customHeight="1" x14ac:dyDescent="0.2">
      <c r="A377" s="96">
        <f t="shared" si="11"/>
        <v>44986</v>
      </c>
      <c r="B377" s="92">
        <v>44986</v>
      </c>
      <c r="C377" s="29" t="s">
        <v>178</v>
      </c>
      <c r="D377" s="80">
        <v>4759</v>
      </c>
      <c r="E377" s="80" t="s">
        <v>77</v>
      </c>
      <c r="F377" s="29" t="s">
        <v>517</v>
      </c>
      <c r="G377" s="30" t="s">
        <v>79</v>
      </c>
      <c r="H377" s="84" t="s">
        <v>506</v>
      </c>
      <c r="I377" s="63" t="s">
        <v>492</v>
      </c>
      <c r="J377" s="63" t="s">
        <v>493</v>
      </c>
      <c r="K377" s="63">
        <v>4759</v>
      </c>
      <c r="L377" s="136" t="s">
        <v>67</v>
      </c>
      <c r="M377" s="126" t="s">
        <v>78</v>
      </c>
      <c r="N377" s="126">
        <v>6</v>
      </c>
      <c r="O377" s="126" t="s">
        <v>67</v>
      </c>
    </row>
    <row r="378" spans="1:15" ht="24.6" customHeight="1" x14ac:dyDescent="0.2">
      <c r="A378" s="96">
        <f t="shared" si="11"/>
        <v>44986</v>
      </c>
      <c r="B378" s="92">
        <v>44986</v>
      </c>
      <c r="C378" s="29" t="s">
        <v>173</v>
      </c>
      <c r="D378" s="80">
        <v>4147</v>
      </c>
      <c r="E378" s="80" t="s">
        <v>6</v>
      </c>
      <c r="F378" s="83" t="s">
        <v>484</v>
      </c>
      <c r="G378" s="32" t="s">
        <v>64</v>
      </c>
      <c r="H378" s="84" t="s">
        <v>512</v>
      </c>
      <c r="I378" s="124" t="s">
        <v>501</v>
      </c>
      <c r="J378" s="124" t="s">
        <v>502</v>
      </c>
      <c r="K378" s="60">
        <v>4147</v>
      </c>
      <c r="L378" s="60" t="s">
        <v>67</v>
      </c>
      <c r="M378" s="60" t="s">
        <v>6</v>
      </c>
      <c r="N378" s="60">
        <v>13</v>
      </c>
      <c r="O378" s="126" t="s">
        <v>67</v>
      </c>
    </row>
    <row r="379" spans="1:15" ht="24.6" customHeight="1" x14ac:dyDescent="0.2">
      <c r="A379" s="96">
        <f t="shared" si="11"/>
        <v>44986</v>
      </c>
      <c r="B379" s="92">
        <v>44986</v>
      </c>
      <c r="C379" s="29" t="s">
        <v>173</v>
      </c>
      <c r="D379" s="80">
        <v>4147</v>
      </c>
      <c r="E379" s="80" t="s">
        <v>6</v>
      </c>
      <c r="F379" s="83" t="s">
        <v>484</v>
      </c>
      <c r="G379" s="32" t="s">
        <v>64</v>
      </c>
      <c r="H379" s="84" t="s">
        <v>511</v>
      </c>
      <c r="I379" s="124" t="s">
        <v>505</v>
      </c>
      <c r="J379" s="124" t="s">
        <v>502</v>
      </c>
      <c r="K379" s="60">
        <v>4147</v>
      </c>
      <c r="L379" s="60" t="s">
        <v>67</v>
      </c>
      <c r="M379" s="60" t="s">
        <v>6</v>
      </c>
      <c r="N379" s="60">
        <v>13</v>
      </c>
      <c r="O379" s="126" t="s">
        <v>67</v>
      </c>
    </row>
    <row r="380" spans="1:15" ht="24.6" customHeight="1" x14ac:dyDescent="0.2">
      <c r="A380" s="96">
        <f t="shared" si="11"/>
        <v>44986</v>
      </c>
      <c r="B380" s="92">
        <v>44986</v>
      </c>
      <c r="C380" s="29" t="s">
        <v>173</v>
      </c>
      <c r="D380" s="80">
        <v>4147</v>
      </c>
      <c r="E380" s="80" t="s">
        <v>6</v>
      </c>
      <c r="F380" s="83" t="s">
        <v>484</v>
      </c>
      <c r="G380" s="32" t="s">
        <v>64</v>
      </c>
      <c r="H380" s="84" t="s">
        <v>510</v>
      </c>
      <c r="I380" s="124" t="s">
        <v>504</v>
      </c>
      <c r="J380" s="124" t="s">
        <v>502</v>
      </c>
      <c r="K380" s="60">
        <v>4147</v>
      </c>
      <c r="L380" s="60" t="s">
        <v>67</v>
      </c>
      <c r="M380" s="60" t="s">
        <v>6</v>
      </c>
      <c r="N380" s="60">
        <v>13</v>
      </c>
      <c r="O380" s="126" t="s">
        <v>67</v>
      </c>
    </row>
    <row r="381" spans="1:15" ht="24.6" customHeight="1" x14ac:dyDescent="0.2">
      <c r="A381" s="96">
        <f t="shared" si="11"/>
        <v>44986</v>
      </c>
      <c r="B381" s="92">
        <v>44986</v>
      </c>
      <c r="C381" s="29" t="s">
        <v>173</v>
      </c>
      <c r="D381" s="80">
        <v>4147</v>
      </c>
      <c r="E381" s="80" t="s">
        <v>6</v>
      </c>
      <c r="F381" s="83" t="s">
        <v>484</v>
      </c>
      <c r="G381" s="32" t="s">
        <v>64</v>
      </c>
      <c r="H381" s="84" t="s">
        <v>513</v>
      </c>
      <c r="I381" s="124" t="s">
        <v>500</v>
      </c>
      <c r="J381" s="124" t="s">
        <v>490</v>
      </c>
      <c r="K381" s="60">
        <v>4147</v>
      </c>
      <c r="L381" s="60" t="s">
        <v>67</v>
      </c>
      <c r="M381" s="60" t="s">
        <v>6</v>
      </c>
      <c r="N381" s="60">
        <v>13</v>
      </c>
      <c r="O381" s="126" t="s">
        <v>67</v>
      </c>
    </row>
    <row r="382" spans="1:15" ht="24.6" customHeight="1" x14ac:dyDescent="0.2">
      <c r="A382" s="96">
        <f t="shared" si="11"/>
        <v>44958</v>
      </c>
      <c r="B382" s="92">
        <v>44958</v>
      </c>
      <c r="C382" s="29" t="s">
        <v>168</v>
      </c>
      <c r="D382" s="80">
        <v>4267</v>
      </c>
      <c r="E382" s="80" t="s">
        <v>169</v>
      </c>
      <c r="F382" s="29" t="s">
        <v>495</v>
      </c>
      <c r="G382" s="30" t="s">
        <v>64</v>
      </c>
      <c r="H382" s="84" t="s">
        <v>506</v>
      </c>
      <c r="I382" s="63" t="s">
        <v>492</v>
      </c>
      <c r="J382" s="63" t="s">
        <v>493</v>
      </c>
      <c r="K382" s="63">
        <v>4267</v>
      </c>
      <c r="L382" s="136" t="s">
        <v>67</v>
      </c>
      <c r="M382" s="126" t="s">
        <v>5</v>
      </c>
      <c r="N382" s="126">
        <v>11</v>
      </c>
      <c r="O382" s="126" t="s">
        <v>67</v>
      </c>
    </row>
    <row r="383" spans="1:15" ht="24.6" customHeight="1" x14ac:dyDescent="0.2">
      <c r="A383" s="96">
        <f t="shared" si="11"/>
        <v>44958</v>
      </c>
      <c r="B383" s="92">
        <v>44958</v>
      </c>
      <c r="C383" s="29" t="s">
        <v>178</v>
      </c>
      <c r="D383" s="80">
        <v>4759</v>
      </c>
      <c r="E383" s="80" t="s">
        <v>77</v>
      </c>
      <c r="F383" s="29" t="s">
        <v>517</v>
      </c>
      <c r="G383" s="30" t="s">
        <v>79</v>
      </c>
      <c r="H383" s="84" t="s">
        <v>506</v>
      </c>
      <c r="I383" s="63" t="s">
        <v>492</v>
      </c>
      <c r="J383" s="63" t="s">
        <v>493</v>
      </c>
      <c r="K383" s="63">
        <v>4759</v>
      </c>
      <c r="L383" s="136" t="s">
        <v>67</v>
      </c>
      <c r="M383" s="126" t="s">
        <v>78</v>
      </c>
      <c r="N383" s="126">
        <v>6</v>
      </c>
      <c r="O383" s="126" t="s">
        <v>67</v>
      </c>
    </row>
    <row r="384" spans="1:15" ht="24.6" customHeight="1" x14ac:dyDescent="0.2">
      <c r="A384" s="96">
        <f t="shared" si="11"/>
        <v>44958</v>
      </c>
      <c r="B384" s="92">
        <v>44958</v>
      </c>
      <c r="C384" s="29" t="s">
        <v>173</v>
      </c>
      <c r="D384" s="80">
        <v>4147</v>
      </c>
      <c r="E384" s="80" t="s">
        <v>6</v>
      </c>
      <c r="F384" s="83" t="s">
        <v>484</v>
      </c>
      <c r="G384" s="32" t="s">
        <v>64</v>
      </c>
      <c r="H384" s="84" t="s">
        <v>512</v>
      </c>
      <c r="I384" s="124" t="s">
        <v>501</v>
      </c>
      <c r="J384" s="124" t="s">
        <v>502</v>
      </c>
      <c r="K384" s="60">
        <v>4147</v>
      </c>
      <c r="L384" s="60" t="s">
        <v>67</v>
      </c>
      <c r="M384" s="60" t="s">
        <v>6</v>
      </c>
      <c r="N384" s="60">
        <v>13</v>
      </c>
      <c r="O384" s="126" t="s">
        <v>67</v>
      </c>
    </row>
    <row r="385" spans="1:15" ht="24.6" customHeight="1" x14ac:dyDescent="0.2">
      <c r="A385" s="96">
        <f t="shared" si="11"/>
        <v>44958</v>
      </c>
      <c r="B385" s="92">
        <v>44958</v>
      </c>
      <c r="C385" s="29" t="s">
        <v>173</v>
      </c>
      <c r="D385" s="80">
        <v>4147</v>
      </c>
      <c r="E385" s="80" t="s">
        <v>6</v>
      </c>
      <c r="F385" s="83" t="s">
        <v>484</v>
      </c>
      <c r="G385" s="32" t="s">
        <v>64</v>
      </c>
      <c r="H385" s="84" t="s">
        <v>511</v>
      </c>
      <c r="I385" s="124" t="s">
        <v>505</v>
      </c>
      <c r="J385" s="124" t="s">
        <v>502</v>
      </c>
      <c r="K385" s="60">
        <v>4147</v>
      </c>
      <c r="L385" s="60" t="s">
        <v>67</v>
      </c>
      <c r="M385" s="60" t="s">
        <v>6</v>
      </c>
      <c r="N385" s="60">
        <v>13</v>
      </c>
      <c r="O385" s="126" t="s">
        <v>67</v>
      </c>
    </row>
    <row r="386" spans="1:15" ht="24.6" customHeight="1" x14ac:dyDescent="0.2">
      <c r="A386" s="96">
        <f t="shared" si="11"/>
        <v>44958</v>
      </c>
      <c r="B386" s="92">
        <v>44958</v>
      </c>
      <c r="C386" s="29" t="s">
        <v>173</v>
      </c>
      <c r="D386" s="80">
        <v>4147</v>
      </c>
      <c r="E386" s="80" t="s">
        <v>6</v>
      </c>
      <c r="F386" s="83" t="s">
        <v>484</v>
      </c>
      <c r="G386" s="32" t="s">
        <v>64</v>
      </c>
      <c r="H386" s="84" t="s">
        <v>510</v>
      </c>
      <c r="I386" s="124" t="s">
        <v>504</v>
      </c>
      <c r="J386" s="124" t="s">
        <v>502</v>
      </c>
      <c r="K386" s="60">
        <v>4147</v>
      </c>
      <c r="L386" s="60" t="s">
        <v>67</v>
      </c>
      <c r="M386" s="60" t="s">
        <v>6</v>
      </c>
      <c r="N386" s="60">
        <v>13</v>
      </c>
      <c r="O386" s="126" t="s">
        <v>67</v>
      </c>
    </row>
    <row r="387" spans="1:15" ht="24.6" customHeight="1" x14ac:dyDescent="0.2">
      <c r="A387" s="96">
        <f t="shared" si="11"/>
        <v>44958</v>
      </c>
      <c r="B387" s="92">
        <v>44958</v>
      </c>
      <c r="C387" s="29" t="s">
        <v>173</v>
      </c>
      <c r="D387" s="80">
        <v>4147</v>
      </c>
      <c r="E387" s="80" t="s">
        <v>6</v>
      </c>
      <c r="F387" s="83" t="s">
        <v>484</v>
      </c>
      <c r="G387" s="32" t="s">
        <v>64</v>
      </c>
      <c r="H387" s="84" t="s">
        <v>513</v>
      </c>
      <c r="I387" s="124" t="s">
        <v>500</v>
      </c>
      <c r="J387" s="124" t="s">
        <v>490</v>
      </c>
      <c r="K387" s="60">
        <v>4147</v>
      </c>
      <c r="L387" s="60" t="s">
        <v>67</v>
      </c>
      <c r="M387" s="60" t="s">
        <v>6</v>
      </c>
      <c r="N387" s="60">
        <v>13</v>
      </c>
      <c r="O387" s="126" t="s">
        <v>67</v>
      </c>
    </row>
    <row r="388" spans="1:15" ht="24.6" customHeight="1" x14ac:dyDescent="0.2">
      <c r="A388" s="96">
        <f t="shared" si="11"/>
        <v>44927</v>
      </c>
      <c r="B388" s="92">
        <v>44927</v>
      </c>
      <c r="C388" s="29" t="s">
        <v>178</v>
      </c>
      <c r="D388" s="80">
        <v>4759</v>
      </c>
      <c r="E388" s="80" t="s">
        <v>77</v>
      </c>
      <c r="F388" s="29" t="s">
        <v>517</v>
      </c>
      <c r="G388" s="30" t="s">
        <v>79</v>
      </c>
      <c r="H388" s="84" t="s">
        <v>506</v>
      </c>
      <c r="I388" s="63" t="s">
        <v>492</v>
      </c>
      <c r="J388" s="63" t="s">
        <v>493</v>
      </c>
      <c r="K388" s="63">
        <v>4759</v>
      </c>
      <c r="L388" s="136" t="s">
        <v>67</v>
      </c>
      <c r="M388" s="126" t="s">
        <v>78</v>
      </c>
      <c r="N388" s="126">
        <v>6</v>
      </c>
      <c r="O388" s="126" t="s">
        <v>67</v>
      </c>
    </row>
    <row r="389" spans="1:15" ht="24.6" customHeight="1" x14ac:dyDescent="0.2">
      <c r="A389" s="96">
        <f t="shared" si="11"/>
        <v>44927</v>
      </c>
      <c r="B389" s="92">
        <v>44927</v>
      </c>
      <c r="C389" s="29" t="s">
        <v>173</v>
      </c>
      <c r="D389" s="80">
        <v>4147</v>
      </c>
      <c r="E389" s="80" t="s">
        <v>6</v>
      </c>
      <c r="F389" s="83" t="s">
        <v>484</v>
      </c>
      <c r="G389" s="32" t="s">
        <v>64</v>
      </c>
      <c r="H389" s="84" t="s">
        <v>512</v>
      </c>
      <c r="I389" s="124" t="s">
        <v>501</v>
      </c>
      <c r="J389" s="124" t="s">
        <v>502</v>
      </c>
      <c r="K389" s="60">
        <v>4147</v>
      </c>
      <c r="L389" s="60" t="s">
        <v>67</v>
      </c>
      <c r="M389" s="60" t="s">
        <v>6</v>
      </c>
      <c r="N389" s="60">
        <v>13</v>
      </c>
      <c r="O389" s="126" t="s">
        <v>67</v>
      </c>
    </row>
    <row r="390" spans="1:15" ht="24.6" customHeight="1" x14ac:dyDescent="0.2">
      <c r="A390" s="96">
        <f t="shared" si="11"/>
        <v>44927</v>
      </c>
      <c r="B390" s="92">
        <v>44927</v>
      </c>
      <c r="C390" s="29" t="s">
        <v>173</v>
      </c>
      <c r="D390" s="80">
        <v>4147</v>
      </c>
      <c r="E390" s="80" t="s">
        <v>6</v>
      </c>
      <c r="F390" s="83" t="s">
        <v>484</v>
      </c>
      <c r="G390" s="32" t="s">
        <v>64</v>
      </c>
      <c r="H390" s="84" t="s">
        <v>511</v>
      </c>
      <c r="I390" s="124" t="s">
        <v>505</v>
      </c>
      <c r="J390" s="124" t="s">
        <v>502</v>
      </c>
      <c r="K390" s="60">
        <v>4147</v>
      </c>
      <c r="L390" s="60" t="s">
        <v>67</v>
      </c>
      <c r="M390" s="60" t="s">
        <v>6</v>
      </c>
      <c r="N390" s="60">
        <v>13</v>
      </c>
      <c r="O390" s="126" t="s">
        <v>67</v>
      </c>
    </row>
    <row r="391" spans="1:15" ht="24.6" customHeight="1" x14ac:dyDescent="0.2">
      <c r="A391" s="96">
        <f t="shared" si="11"/>
        <v>44927</v>
      </c>
      <c r="B391" s="92">
        <v>44927</v>
      </c>
      <c r="C391" s="29" t="s">
        <v>173</v>
      </c>
      <c r="D391" s="80">
        <v>4147</v>
      </c>
      <c r="E391" s="80" t="s">
        <v>6</v>
      </c>
      <c r="F391" s="83" t="s">
        <v>484</v>
      </c>
      <c r="G391" s="32" t="s">
        <v>64</v>
      </c>
      <c r="H391" s="84" t="s">
        <v>510</v>
      </c>
      <c r="I391" s="124" t="s">
        <v>504</v>
      </c>
      <c r="J391" s="124" t="s">
        <v>502</v>
      </c>
      <c r="K391" s="60">
        <v>4147</v>
      </c>
      <c r="L391" s="60" t="s">
        <v>67</v>
      </c>
      <c r="M391" s="60" t="s">
        <v>6</v>
      </c>
      <c r="N391" s="60">
        <v>13</v>
      </c>
      <c r="O391" s="126" t="s">
        <v>67</v>
      </c>
    </row>
    <row r="392" spans="1:15" ht="24.6" customHeight="1" x14ac:dyDescent="0.2">
      <c r="A392" s="96">
        <f t="shared" si="11"/>
        <v>44927</v>
      </c>
      <c r="B392" s="92">
        <v>44927</v>
      </c>
      <c r="C392" s="29" t="s">
        <v>173</v>
      </c>
      <c r="D392" s="80">
        <v>4147</v>
      </c>
      <c r="E392" s="80" t="s">
        <v>6</v>
      </c>
      <c r="F392" s="83" t="s">
        <v>484</v>
      </c>
      <c r="G392" s="32" t="s">
        <v>64</v>
      </c>
      <c r="H392" s="84" t="s">
        <v>513</v>
      </c>
      <c r="I392" s="124" t="s">
        <v>500</v>
      </c>
      <c r="J392" s="124" t="s">
        <v>490</v>
      </c>
      <c r="K392" s="60">
        <v>4147</v>
      </c>
      <c r="L392" s="60" t="s">
        <v>67</v>
      </c>
      <c r="M392" s="60" t="s">
        <v>6</v>
      </c>
      <c r="N392" s="60">
        <v>13</v>
      </c>
      <c r="O392" s="126" t="s">
        <v>67</v>
      </c>
    </row>
    <row r="393" spans="1:15" ht="24.6" customHeight="1" x14ac:dyDescent="0.2">
      <c r="A393" s="96">
        <f t="shared" si="11"/>
        <v>44896</v>
      </c>
      <c r="B393" s="92">
        <v>44896</v>
      </c>
      <c r="C393" s="29" t="s">
        <v>178</v>
      </c>
      <c r="D393" s="80">
        <v>4759</v>
      </c>
      <c r="E393" s="80" t="s">
        <v>77</v>
      </c>
      <c r="F393" s="29" t="s">
        <v>517</v>
      </c>
      <c r="G393" s="30" t="s">
        <v>79</v>
      </c>
      <c r="H393" s="84" t="s">
        <v>506</v>
      </c>
      <c r="I393" s="63" t="s">
        <v>492</v>
      </c>
      <c r="J393" s="63" t="s">
        <v>493</v>
      </c>
      <c r="K393" s="63">
        <v>4759</v>
      </c>
      <c r="L393" s="136" t="s">
        <v>67</v>
      </c>
      <c r="M393" s="126" t="s">
        <v>78</v>
      </c>
      <c r="N393" s="126">
        <v>6</v>
      </c>
      <c r="O393" s="126" t="s">
        <v>67</v>
      </c>
    </row>
    <row r="394" spans="1:15" ht="24.6" customHeight="1" x14ac:dyDescent="0.2">
      <c r="A394" s="96">
        <f t="shared" si="11"/>
        <v>44896</v>
      </c>
      <c r="B394" s="92">
        <v>44896</v>
      </c>
      <c r="C394" s="29" t="s">
        <v>173</v>
      </c>
      <c r="D394" s="80">
        <v>4147</v>
      </c>
      <c r="E394" s="80" t="s">
        <v>6</v>
      </c>
      <c r="F394" s="83" t="s">
        <v>484</v>
      </c>
      <c r="G394" s="32" t="s">
        <v>64</v>
      </c>
      <c r="H394" s="84" t="s">
        <v>512</v>
      </c>
      <c r="I394" s="124" t="s">
        <v>501</v>
      </c>
      <c r="J394" s="124" t="s">
        <v>502</v>
      </c>
      <c r="K394" s="60">
        <v>4147</v>
      </c>
      <c r="L394" s="60" t="s">
        <v>67</v>
      </c>
      <c r="M394" s="60" t="s">
        <v>6</v>
      </c>
      <c r="N394" s="60">
        <v>13</v>
      </c>
      <c r="O394" s="126" t="s">
        <v>67</v>
      </c>
    </row>
    <row r="395" spans="1:15" ht="24.6" customHeight="1" x14ac:dyDescent="0.2">
      <c r="A395" s="96">
        <f t="shared" si="11"/>
        <v>44896</v>
      </c>
      <c r="B395" s="92">
        <v>44896</v>
      </c>
      <c r="C395" s="29" t="s">
        <v>173</v>
      </c>
      <c r="D395" s="80">
        <v>4147</v>
      </c>
      <c r="E395" s="80" t="s">
        <v>6</v>
      </c>
      <c r="F395" s="83" t="s">
        <v>484</v>
      </c>
      <c r="G395" s="32" t="s">
        <v>64</v>
      </c>
      <c r="H395" s="84" t="s">
        <v>511</v>
      </c>
      <c r="I395" s="124" t="s">
        <v>505</v>
      </c>
      <c r="J395" s="124" t="s">
        <v>502</v>
      </c>
      <c r="K395" s="60">
        <v>4147</v>
      </c>
      <c r="L395" s="60" t="s">
        <v>67</v>
      </c>
      <c r="M395" s="60" t="s">
        <v>6</v>
      </c>
      <c r="N395" s="60">
        <v>13</v>
      </c>
      <c r="O395" s="126" t="s">
        <v>67</v>
      </c>
    </row>
    <row r="396" spans="1:15" ht="24.6" customHeight="1" x14ac:dyDescent="0.2">
      <c r="A396" s="96">
        <f t="shared" si="11"/>
        <v>44896</v>
      </c>
      <c r="B396" s="92">
        <v>44896</v>
      </c>
      <c r="C396" s="29" t="s">
        <v>173</v>
      </c>
      <c r="D396" s="80">
        <v>4147</v>
      </c>
      <c r="E396" s="80" t="s">
        <v>6</v>
      </c>
      <c r="F396" s="83" t="s">
        <v>484</v>
      </c>
      <c r="G396" s="32" t="s">
        <v>64</v>
      </c>
      <c r="H396" s="84" t="s">
        <v>510</v>
      </c>
      <c r="I396" s="124" t="s">
        <v>504</v>
      </c>
      <c r="J396" s="124" t="s">
        <v>502</v>
      </c>
      <c r="K396" s="60">
        <v>4147</v>
      </c>
      <c r="L396" s="60" t="s">
        <v>67</v>
      </c>
      <c r="M396" s="60" t="s">
        <v>6</v>
      </c>
      <c r="N396" s="60">
        <v>13</v>
      </c>
      <c r="O396" s="126" t="s">
        <v>67</v>
      </c>
    </row>
    <row r="397" spans="1:15" ht="24.6" customHeight="1" x14ac:dyDescent="0.2">
      <c r="A397" s="96">
        <f t="shared" si="11"/>
        <v>44896</v>
      </c>
      <c r="B397" s="92">
        <v>44896</v>
      </c>
      <c r="C397" s="29" t="s">
        <v>173</v>
      </c>
      <c r="D397" s="80">
        <v>4147</v>
      </c>
      <c r="E397" s="80" t="s">
        <v>6</v>
      </c>
      <c r="F397" s="83" t="s">
        <v>484</v>
      </c>
      <c r="G397" s="32" t="s">
        <v>64</v>
      </c>
      <c r="H397" s="84" t="s">
        <v>513</v>
      </c>
      <c r="I397" s="124" t="s">
        <v>500</v>
      </c>
      <c r="J397" s="124" t="s">
        <v>490</v>
      </c>
      <c r="K397" s="60">
        <v>4147</v>
      </c>
      <c r="L397" s="60" t="s">
        <v>67</v>
      </c>
      <c r="M397" s="60" t="s">
        <v>6</v>
      </c>
      <c r="N397" s="60">
        <v>13</v>
      </c>
      <c r="O397" s="126" t="s">
        <v>67</v>
      </c>
    </row>
    <row r="398" spans="1:15" ht="24.6" customHeight="1" x14ac:dyDescent="0.2">
      <c r="A398" s="96">
        <f t="shared" si="11"/>
        <v>44866</v>
      </c>
      <c r="B398" s="92">
        <v>44866</v>
      </c>
      <c r="C398" s="29" t="s">
        <v>174</v>
      </c>
      <c r="D398" s="80">
        <v>4096</v>
      </c>
      <c r="E398" s="80" t="s">
        <v>167</v>
      </c>
      <c r="F398" s="29" t="s">
        <v>517</v>
      </c>
      <c r="G398" s="30" t="s">
        <v>79</v>
      </c>
      <c r="H398" s="84" t="s">
        <v>506</v>
      </c>
      <c r="I398" s="63" t="s">
        <v>492</v>
      </c>
      <c r="J398" s="63" t="s">
        <v>493</v>
      </c>
      <c r="K398" s="63">
        <v>4096</v>
      </c>
      <c r="L398" s="136" t="s">
        <v>67</v>
      </c>
      <c r="M398" s="126" t="s">
        <v>3</v>
      </c>
      <c r="N398" s="126">
        <v>2</v>
      </c>
      <c r="O398" s="126" t="s">
        <v>67</v>
      </c>
    </row>
    <row r="399" spans="1:15" ht="24.6" customHeight="1" x14ac:dyDescent="0.2">
      <c r="A399" s="96">
        <f t="shared" si="11"/>
        <v>44866</v>
      </c>
      <c r="B399" s="92">
        <v>44866</v>
      </c>
      <c r="C399" s="29" t="s">
        <v>175</v>
      </c>
      <c r="D399" s="80">
        <v>3972</v>
      </c>
      <c r="E399" s="80" t="s">
        <v>6</v>
      </c>
      <c r="F399" s="83" t="s">
        <v>484</v>
      </c>
      <c r="G399" s="30" t="s">
        <v>64</v>
      </c>
      <c r="H399" s="84" t="s">
        <v>509</v>
      </c>
      <c r="I399" s="63" t="s">
        <v>503</v>
      </c>
      <c r="J399" s="63" t="s">
        <v>487</v>
      </c>
      <c r="K399" s="63">
        <v>3972</v>
      </c>
      <c r="L399" s="136" t="s">
        <v>65</v>
      </c>
      <c r="M399" s="126" t="s">
        <v>6</v>
      </c>
      <c r="N399" s="126">
        <v>13</v>
      </c>
      <c r="O399" s="126" t="s">
        <v>65</v>
      </c>
    </row>
    <row r="400" spans="1:15" ht="24.6" customHeight="1" x14ac:dyDescent="0.2">
      <c r="A400" s="96">
        <f t="shared" si="11"/>
        <v>44866</v>
      </c>
      <c r="B400" s="92">
        <v>44866</v>
      </c>
      <c r="C400" s="29" t="s">
        <v>178</v>
      </c>
      <c r="D400" s="80">
        <v>4759</v>
      </c>
      <c r="E400" s="80" t="s">
        <v>77</v>
      </c>
      <c r="F400" s="29" t="s">
        <v>517</v>
      </c>
      <c r="G400" s="30" t="s">
        <v>79</v>
      </c>
      <c r="H400" s="84" t="s">
        <v>506</v>
      </c>
      <c r="I400" s="63" t="s">
        <v>492</v>
      </c>
      <c r="J400" s="63" t="s">
        <v>493</v>
      </c>
      <c r="K400" s="63">
        <v>4759</v>
      </c>
      <c r="L400" s="136" t="s">
        <v>67</v>
      </c>
      <c r="M400" s="126" t="s">
        <v>78</v>
      </c>
      <c r="N400" s="126">
        <v>6</v>
      </c>
      <c r="O400" s="126" t="s">
        <v>67</v>
      </c>
    </row>
    <row r="401" spans="1:15" ht="24.6" customHeight="1" x14ac:dyDescent="0.2">
      <c r="A401" s="96">
        <f t="shared" si="11"/>
        <v>44866</v>
      </c>
      <c r="B401" s="92">
        <v>44866</v>
      </c>
      <c r="C401" s="29" t="s">
        <v>173</v>
      </c>
      <c r="D401" s="80">
        <v>4147</v>
      </c>
      <c r="E401" s="80" t="s">
        <v>6</v>
      </c>
      <c r="F401" s="83" t="s">
        <v>484</v>
      </c>
      <c r="G401" s="32" t="s">
        <v>64</v>
      </c>
      <c r="H401" s="84" t="s">
        <v>512</v>
      </c>
      <c r="I401" s="124" t="s">
        <v>501</v>
      </c>
      <c r="J401" s="124" t="s">
        <v>502</v>
      </c>
      <c r="K401" s="60">
        <v>4147</v>
      </c>
      <c r="L401" s="60" t="s">
        <v>67</v>
      </c>
      <c r="M401" s="60" t="s">
        <v>6</v>
      </c>
      <c r="N401" s="60">
        <v>13</v>
      </c>
      <c r="O401" s="126" t="s">
        <v>67</v>
      </c>
    </row>
    <row r="402" spans="1:15" ht="24.6" customHeight="1" x14ac:dyDescent="0.2">
      <c r="A402" s="96">
        <f t="shared" si="11"/>
        <v>44866</v>
      </c>
      <c r="B402" s="92">
        <v>44866</v>
      </c>
      <c r="C402" s="29" t="s">
        <v>173</v>
      </c>
      <c r="D402" s="80">
        <v>4147</v>
      </c>
      <c r="E402" s="80" t="s">
        <v>6</v>
      </c>
      <c r="F402" s="83" t="s">
        <v>484</v>
      </c>
      <c r="G402" s="32" t="s">
        <v>64</v>
      </c>
      <c r="H402" s="84" t="s">
        <v>511</v>
      </c>
      <c r="I402" s="124" t="s">
        <v>505</v>
      </c>
      <c r="J402" s="124" t="s">
        <v>502</v>
      </c>
      <c r="K402" s="60">
        <v>4147</v>
      </c>
      <c r="L402" s="60" t="s">
        <v>67</v>
      </c>
      <c r="M402" s="60" t="s">
        <v>6</v>
      </c>
      <c r="N402" s="60">
        <v>13</v>
      </c>
      <c r="O402" s="126" t="s">
        <v>67</v>
      </c>
    </row>
    <row r="403" spans="1:15" ht="24.6" customHeight="1" x14ac:dyDescent="0.2">
      <c r="A403" s="96">
        <f t="shared" si="11"/>
        <v>44866</v>
      </c>
      <c r="B403" s="92">
        <v>44866</v>
      </c>
      <c r="C403" s="29" t="s">
        <v>173</v>
      </c>
      <c r="D403" s="80">
        <v>4147</v>
      </c>
      <c r="E403" s="80" t="s">
        <v>6</v>
      </c>
      <c r="F403" s="83" t="s">
        <v>484</v>
      </c>
      <c r="G403" s="32" t="s">
        <v>64</v>
      </c>
      <c r="H403" s="84" t="s">
        <v>510</v>
      </c>
      <c r="I403" s="124" t="s">
        <v>504</v>
      </c>
      <c r="J403" s="124" t="s">
        <v>502</v>
      </c>
      <c r="K403" s="60">
        <v>4147</v>
      </c>
      <c r="L403" s="60" t="s">
        <v>67</v>
      </c>
      <c r="M403" s="60" t="s">
        <v>6</v>
      </c>
      <c r="N403" s="60">
        <v>13</v>
      </c>
      <c r="O403" s="126" t="s">
        <v>67</v>
      </c>
    </row>
    <row r="404" spans="1:15" ht="24.6" customHeight="1" x14ac:dyDescent="0.2">
      <c r="A404" s="96">
        <f t="shared" si="11"/>
        <v>44866</v>
      </c>
      <c r="B404" s="92">
        <v>44866</v>
      </c>
      <c r="C404" s="29" t="s">
        <v>173</v>
      </c>
      <c r="D404" s="80">
        <v>4147</v>
      </c>
      <c r="E404" s="80" t="s">
        <v>6</v>
      </c>
      <c r="F404" s="83" t="s">
        <v>484</v>
      </c>
      <c r="G404" s="32" t="s">
        <v>64</v>
      </c>
      <c r="H404" s="84" t="s">
        <v>513</v>
      </c>
      <c r="I404" s="124" t="s">
        <v>500</v>
      </c>
      <c r="J404" s="124" t="s">
        <v>490</v>
      </c>
      <c r="K404" s="60">
        <v>4147</v>
      </c>
      <c r="L404" s="60" t="s">
        <v>67</v>
      </c>
      <c r="M404" s="60" t="s">
        <v>6</v>
      </c>
      <c r="N404" s="60">
        <v>13</v>
      </c>
      <c r="O404" s="126" t="s">
        <v>67</v>
      </c>
    </row>
    <row r="405" spans="1:15" ht="24.6" customHeight="1" x14ac:dyDescent="0.2">
      <c r="A405" s="96">
        <f t="shared" si="11"/>
        <v>44835</v>
      </c>
      <c r="B405" s="92">
        <v>44835</v>
      </c>
      <c r="C405" s="29" t="s">
        <v>178</v>
      </c>
      <c r="D405" s="80">
        <v>4759</v>
      </c>
      <c r="E405" s="80" t="s">
        <v>77</v>
      </c>
      <c r="F405" s="29" t="s">
        <v>517</v>
      </c>
      <c r="G405" s="30" t="s">
        <v>79</v>
      </c>
      <c r="H405" s="84" t="s">
        <v>506</v>
      </c>
      <c r="I405" s="63" t="s">
        <v>492</v>
      </c>
      <c r="J405" s="63" t="s">
        <v>493</v>
      </c>
      <c r="K405" s="63">
        <v>4759</v>
      </c>
      <c r="L405" s="136" t="s">
        <v>67</v>
      </c>
      <c r="M405" s="126" t="s">
        <v>78</v>
      </c>
      <c r="N405" s="126">
        <v>6</v>
      </c>
      <c r="O405" s="126" t="s">
        <v>67</v>
      </c>
    </row>
    <row r="406" spans="1:15" ht="24.6" customHeight="1" x14ac:dyDescent="0.2">
      <c r="A406" s="96">
        <f t="shared" si="11"/>
        <v>44835</v>
      </c>
      <c r="B406" s="92">
        <v>44835</v>
      </c>
      <c r="C406" s="29" t="s">
        <v>173</v>
      </c>
      <c r="D406" s="80">
        <v>4147</v>
      </c>
      <c r="E406" s="80" t="s">
        <v>6</v>
      </c>
      <c r="F406" s="83" t="s">
        <v>484</v>
      </c>
      <c r="G406" s="32" t="s">
        <v>64</v>
      </c>
      <c r="H406" s="84" t="s">
        <v>512</v>
      </c>
      <c r="I406" s="124" t="s">
        <v>501</v>
      </c>
      <c r="J406" s="124" t="s">
        <v>502</v>
      </c>
      <c r="K406" s="60">
        <v>4147</v>
      </c>
      <c r="L406" s="60" t="s">
        <v>67</v>
      </c>
      <c r="M406" s="60" t="s">
        <v>6</v>
      </c>
      <c r="N406" s="60">
        <v>13</v>
      </c>
      <c r="O406" s="126" t="s">
        <v>67</v>
      </c>
    </row>
    <row r="407" spans="1:15" ht="24.6" customHeight="1" x14ac:dyDescent="0.2">
      <c r="A407" s="96">
        <f t="shared" si="11"/>
        <v>44835</v>
      </c>
      <c r="B407" s="92">
        <v>44835</v>
      </c>
      <c r="C407" s="29" t="s">
        <v>173</v>
      </c>
      <c r="D407" s="80">
        <v>4147</v>
      </c>
      <c r="E407" s="80" t="s">
        <v>6</v>
      </c>
      <c r="F407" s="83" t="s">
        <v>484</v>
      </c>
      <c r="G407" s="32" t="s">
        <v>64</v>
      </c>
      <c r="H407" s="84" t="s">
        <v>511</v>
      </c>
      <c r="I407" s="124" t="s">
        <v>505</v>
      </c>
      <c r="J407" s="124" t="s">
        <v>502</v>
      </c>
      <c r="K407" s="60">
        <v>4147</v>
      </c>
      <c r="L407" s="60" t="s">
        <v>67</v>
      </c>
      <c r="M407" s="60" t="s">
        <v>6</v>
      </c>
      <c r="N407" s="60">
        <v>13</v>
      </c>
      <c r="O407" s="126" t="s">
        <v>67</v>
      </c>
    </row>
    <row r="408" spans="1:15" ht="24.6" customHeight="1" x14ac:dyDescent="0.2">
      <c r="A408" s="96">
        <f t="shared" si="11"/>
        <v>44835</v>
      </c>
      <c r="B408" s="92">
        <v>44835</v>
      </c>
      <c r="C408" s="29" t="s">
        <v>173</v>
      </c>
      <c r="D408" s="80">
        <v>4147</v>
      </c>
      <c r="E408" s="80" t="s">
        <v>6</v>
      </c>
      <c r="F408" s="83" t="s">
        <v>484</v>
      </c>
      <c r="G408" s="32" t="s">
        <v>64</v>
      </c>
      <c r="H408" s="84" t="s">
        <v>510</v>
      </c>
      <c r="I408" s="124" t="s">
        <v>504</v>
      </c>
      <c r="J408" s="124" t="s">
        <v>502</v>
      </c>
      <c r="K408" s="60">
        <v>4147</v>
      </c>
      <c r="L408" s="60" t="s">
        <v>67</v>
      </c>
      <c r="M408" s="60" t="s">
        <v>6</v>
      </c>
      <c r="N408" s="60">
        <v>13</v>
      </c>
      <c r="O408" s="126" t="s">
        <v>67</v>
      </c>
    </row>
    <row r="409" spans="1:15" ht="24.6" customHeight="1" x14ac:dyDescent="0.2">
      <c r="A409" s="96">
        <f t="shared" si="11"/>
        <v>44835</v>
      </c>
      <c r="B409" s="92">
        <v>44835</v>
      </c>
      <c r="C409" s="29" t="s">
        <v>173</v>
      </c>
      <c r="D409" s="80">
        <v>4147</v>
      </c>
      <c r="E409" s="80" t="s">
        <v>6</v>
      </c>
      <c r="F409" s="83" t="s">
        <v>484</v>
      </c>
      <c r="G409" s="32" t="s">
        <v>64</v>
      </c>
      <c r="H409" s="84" t="s">
        <v>513</v>
      </c>
      <c r="I409" s="124" t="s">
        <v>500</v>
      </c>
      <c r="J409" s="124" t="s">
        <v>490</v>
      </c>
      <c r="K409" s="60">
        <v>4147</v>
      </c>
      <c r="L409" s="60" t="s">
        <v>67</v>
      </c>
      <c r="M409" s="60" t="s">
        <v>6</v>
      </c>
      <c r="N409" s="60">
        <v>13</v>
      </c>
      <c r="O409" s="126" t="s">
        <v>67</v>
      </c>
    </row>
    <row r="410" spans="1:15" ht="24.6" customHeight="1" x14ac:dyDescent="0.2">
      <c r="A410" s="96">
        <f t="shared" si="11"/>
        <v>44805</v>
      </c>
      <c r="B410" s="92">
        <v>44805</v>
      </c>
      <c r="C410" s="29" t="s">
        <v>176</v>
      </c>
      <c r="D410" s="80">
        <v>4832</v>
      </c>
      <c r="E410" s="80" t="s">
        <v>169</v>
      </c>
      <c r="F410" s="83" t="s">
        <v>484</v>
      </c>
      <c r="G410" s="30" t="s">
        <v>64</v>
      </c>
      <c r="H410" s="84" t="s">
        <v>509</v>
      </c>
      <c r="I410" s="63" t="s">
        <v>503</v>
      </c>
      <c r="J410" s="63" t="s">
        <v>487</v>
      </c>
      <c r="K410" s="63">
        <v>4832</v>
      </c>
      <c r="L410" s="136" t="s">
        <v>65</v>
      </c>
      <c r="M410" s="126" t="s">
        <v>68</v>
      </c>
      <c r="N410" s="126">
        <v>10</v>
      </c>
      <c r="O410" s="126" t="s">
        <v>65</v>
      </c>
    </row>
    <row r="411" spans="1:15" ht="24.6" customHeight="1" x14ac:dyDescent="0.2">
      <c r="A411" s="96">
        <f t="shared" si="11"/>
        <v>44805</v>
      </c>
      <c r="B411" s="92">
        <v>44805</v>
      </c>
      <c r="C411" s="29" t="s">
        <v>178</v>
      </c>
      <c r="D411" s="80">
        <v>4759</v>
      </c>
      <c r="E411" s="80" t="s">
        <v>77</v>
      </c>
      <c r="F411" s="29" t="s">
        <v>517</v>
      </c>
      <c r="G411" s="30" t="s">
        <v>79</v>
      </c>
      <c r="H411" s="84" t="s">
        <v>506</v>
      </c>
      <c r="I411" s="63" t="s">
        <v>492</v>
      </c>
      <c r="J411" s="63" t="s">
        <v>493</v>
      </c>
      <c r="K411" s="63">
        <v>4759</v>
      </c>
      <c r="L411" s="136" t="s">
        <v>67</v>
      </c>
      <c r="M411" s="126" t="s">
        <v>78</v>
      </c>
      <c r="N411" s="126">
        <v>6</v>
      </c>
      <c r="O411" s="126" t="s">
        <v>67</v>
      </c>
    </row>
    <row r="412" spans="1:15" ht="24.6" customHeight="1" x14ac:dyDescent="0.2">
      <c r="A412" s="96">
        <f t="shared" si="11"/>
        <v>44805</v>
      </c>
      <c r="B412" s="92">
        <v>44805</v>
      </c>
      <c r="C412" s="29" t="s">
        <v>173</v>
      </c>
      <c r="D412" s="80">
        <v>4147</v>
      </c>
      <c r="E412" s="80" t="s">
        <v>6</v>
      </c>
      <c r="F412" s="83" t="s">
        <v>484</v>
      </c>
      <c r="G412" s="32" t="s">
        <v>64</v>
      </c>
      <c r="H412" s="84" t="s">
        <v>512</v>
      </c>
      <c r="I412" s="124" t="s">
        <v>501</v>
      </c>
      <c r="J412" s="124" t="s">
        <v>502</v>
      </c>
      <c r="K412" s="60">
        <v>4147</v>
      </c>
      <c r="L412" s="60" t="s">
        <v>67</v>
      </c>
      <c r="M412" s="60" t="s">
        <v>6</v>
      </c>
      <c r="N412" s="60">
        <v>13</v>
      </c>
      <c r="O412" s="126" t="s">
        <v>67</v>
      </c>
    </row>
    <row r="413" spans="1:15" ht="24.6" customHeight="1" x14ac:dyDescent="0.2">
      <c r="A413" s="96">
        <f t="shared" si="11"/>
        <v>44805</v>
      </c>
      <c r="B413" s="92">
        <v>44805</v>
      </c>
      <c r="C413" s="29" t="s">
        <v>173</v>
      </c>
      <c r="D413" s="80">
        <v>4147</v>
      </c>
      <c r="E413" s="80" t="s">
        <v>6</v>
      </c>
      <c r="F413" s="83" t="s">
        <v>484</v>
      </c>
      <c r="G413" s="32" t="s">
        <v>64</v>
      </c>
      <c r="H413" s="84" t="s">
        <v>511</v>
      </c>
      <c r="I413" s="124" t="s">
        <v>505</v>
      </c>
      <c r="J413" s="124" t="s">
        <v>502</v>
      </c>
      <c r="K413" s="60">
        <v>4147</v>
      </c>
      <c r="L413" s="60" t="s">
        <v>67</v>
      </c>
      <c r="M413" s="60" t="s">
        <v>6</v>
      </c>
      <c r="N413" s="60">
        <v>13</v>
      </c>
      <c r="O413" s="126" t="s">
        <v>67</v>
      </c>
    </row>
    <row r="414" spans="1:15" ht="24.6" customHeight="1" x14ac:dyDescent="0.2">
      <c r="A414" s="96">
        <f t="shared" si="11"/>
        <v>44805</v>
      </c>
      <c r="B414" s="92">
        <v>44805</v>
      </c>
      <c r="C414" s="29" t="s">
        <v>173</v>
      </c>
      <c r="D414" s="80">
        <v>4147</v>
      </c>
      <c r="E414" s="80" t="s">
        <v>6</v>
      </c>
      <c r="F414" s="83" t="s">
        <v>484</v>
      </c>
      <c r="G414" s="32" t="s">
        <v>64</v>
      </c>
      <c r="H414" s="84" t="s">
        <v>510</v>
      </c>
      <c r="I414" s="124" t="s">
        <v>504</v>
      </c>
      <c r="J414" s="124" t="s">
        <v>502</v>
      </c>
      <c r="K414" s="60">
        <v>4147</v>
      </c>
      <c r="L414" s="60" t="s">
        <v>67</v>
      </c>
      <c r="M414" s="60" t="s">
        <v>6</v>
      </c>
      <c r="N414" s="60">
        <v>13</v>
      </c>
      <c r="O414" s="126" t="s">
        <v>67</v>
      </c>
    </row>
    <row r="415" spans="1:15" ht="24.6" customHeight="1" x14ac:dyDescent="0.2">
      <c r="A415" s="96">
        <f t="shared" si="11"/>
        <v>44805</v>
      </c>
      <c r="B415" s="92">
        <v>44805</v>
      </c>
      <c r="C415" s="29" t="s">
        <v>173</v>
      </c>
      <c r="D415" s="80">
        <v>4147</v>
      </c>
      <c r="E415" s="80" t="s">
        <v>6</v>
      </c>
      <c r="F415" s="83" t="s">
        <v>484</v>
      </c>
      <c r="G415" s="32" t="s">
        <v>64</v>
      </c>
      <c r="H415" s="84" t="s">
        <v>513</v>
      </c>
      <c r="I415" s="124" t="s">
        <v>500</v>
      </c>
      <c r="J415" s="124" t="s">
        <v>490</v>
      </c>
      <c r="K415" s="60">
        <v>4147</v>
      </c>
      <c r="L415" s="60" t="s">
        <v>67</v>
      </c>
      <c r="M415" s="60" t="s">
        <v>6</v>
      </c>
      <c r="N415" s="60">
        <v>13</v>
      </c>
      <c r="O415" s="126" t="s">
        <v>67</v>
      </c>
    </row>
    <row r="416" spans="1:15" ht="24.6" customHeight="1" x14ac:dyDescent="0.2">
      <c r="A416" s="96">
        <f t="shared" si="11"/>
        <v>44774</v>
      </c>
      <c r="B416" s="92">
        <v>44774</v>
      </c>
      <c r="C416" s="29" t="s">
        <v>176</v>
      </c>
      <c r="D416" s="80">
        <v>4832</v>
      </c>
      <c r="E416" s="80" t="s">
        <v>169</v>
      </c>
      <c r="F416" s="83" t="s">
        <v>484</v>
      </c>
      <c r="G416" s="30" t="s">
        <v>64</v>
      </c>
      <c r="H416" s="84" t="s">
        <v>509</v>
      </c>
      <c r="I416" s="63" t="s">
        <v>503</v>
      </c>
      <c r="J416" s="63" t="s">
        <v>487</v>
      </c>
      <c r="K416" s="63">
        <v>4832</v>
      </c>
      <c r="L416" s="136" t="s">
        <v>65</v>
      </c>
      <c r="M416" s="126" t="s">
        <v>68</v>
      </c>
      <c r="N416" s="126">
        <v>10</v>
      </c>
      <c r="O416" s="126" t="s">
        <v>65</v>
      </c>
    </row>
    <row r="417" spans="1:15" ht="24.6" customHeight="1" x14ac:dyDescent="0.2">
      <c r="A417" s="96">
        <f t="shared" si="11"/>
        <v>44774</v>
      </c>
      <c r="B417" s="92">
        <v>44774</v>
      </c>
      <c r="C417" s="29" t="s">
        <v>178</v>
      </c>
      <c r="D417" s="80">
        <v>4759</v>
      </c>
      <c r="E417" s="80" t="s">
        <v>77</v>
      </c>
      <c r="F417" s="29" t="s">
        <v>517</v>
      </c>
      <c r="G417" s="30" t="s">
        <v>79</v>
      </c>
      <c r="H417" s="84" t="s">
        <v>506</v>
      </c>
      <c r="I417" s="63" t="s">
        <v>492</v>
      </c>
      <c r="J417" s="63" t="s">
        <v>493</v>
      </c>
      <c r="K417" s="63">
        <v>4759</v>
      </c>
      <c r="L417" s="136" t="s">
        <v>67</v>
      </c>
      <c r="M417" s="126" t="s">
        <v>78</v>
      </c>
      <c r="N417" s="126">
        <v>6</v>
      </c>
      <c r="O417" s="126" t="s">
        <v>67</v>
      </c>
    </row>
    <row r="418" spans="1:15" ht="24.6" customHeight="1" x14ac:dyDescent="0.2">
      <c r="A418" s="96">
        <f t="shared" si="11"/>
        <v>44774</v>
      </c>
      <c r="B418" s="92">
        <v>44774</v>
      </c>
      <c r="C418" s="29" t="s">
        <v>173</v>
      </c>
      <c r="D418" s="80">
        <v>4147</v>
      </c>
      <c r="E418" s="80" t="s">
        <v>6</v>
      </c>
      <c r="F418" s="83" t="s">
        <v>484</v>
      </c>
      <c r="G418" s="32" t="s">
        <v>64</v>
      </c>
      <c r="H418" s="84" t="s">
        <v>512</v>
      </c>
      <c r="I418" s="124" t="s">
        <v>501</v>
      </c>
      <c r="J418" s="124" t="s">
        <v>502</v>
      </c>
      <c r="K418" s="60">
        <v>4147</v>
      </c>
      <c r="L418" s="60" t="s">
        <v>67</v>
      </c>
      <c r="M418" s="60" t="s">
        <v>6</v>
      </c>
      <c r="N418" s="60">
        <v>13</v>
      </c>
      <c r="O418" s="126" t="s">
        <v>67</v>
      </c>
    </row>
    <row r="419" spans="1:15" ht="24.6" customHeight="1" x14ac:dyDescent="0.2">
      <c r="A419" s="96">
        <f t="shared" si="11"/>
        <v>44774</v>
      </c>
      <c r="B419" s="92">
        <v>44774</v>
      </c>
      <c r="C419" s="29" t="s">
        <v>173</v>
      </c>
      <c r="D419" s="80">
        <v>4147</v>
      </c>
      <c r="E419" s="80" t="s">
        <v>6</v>
      </c>
      <c r="F419" s="83" t="s">
        <v>484</v>
      </c>
      <c r="G419" s="32" t="s">
        <v>64</v>
      </c>
      <c r="H419" s="84" t="s">
        <v>511</v>
      </c>
      <c r="I419" s="124" t="s">
        <v>505</v>
      </c>
      <c r="J419" s="124" t="s">
        <v>502</v>
      </c>
      <c r="K419" s="60">
        <v>4147</v>
      </c>
      <c r="L419" s="60" t="s">
        <v>67</v>
      </c>
      <c r="M419" s="60" t="s">
        <v>6</v>
      </c>
      <c r="N419" s="60">
        <v>13</v>
      </c>
      <c r="O419" s="126" t="s">
        <v>67</v>
      </c>
    </row>
    <row r="420" spans="1:15" ht="24.6" customHeight="1" x14ac:dyDescent="0.2">
      <c r="A420" s="96">
        <f t="shared" si="11"/>
        <v>44774</v>
      </c>
      <c r="B420" s="92">
        <v>44774</v>
      </c>
      <c r="C420" s="29" t="s">
        <v>173</v>
      </c>
      <c r="D420" s="80">
        <v>4147</v>
      </c>
      <c r="E420" s="80" t="s">
        <v>6</v>
      </c>
      <c r="F420" s="83" t="s">
        <v>484</v>
      </c>
      <c r="G420" s="32" t="s">
        <v>64</v>
      </c>
      <c r="H420" s="84" t="s">
        <v>510</v>
      </c>
      <c r="I420" s="124" t="s">
        <v>504</v>
      </c>
      <c r="J420" s="124" t="s">
        <v>502</v>
      </c>
      <c r="K420" s="60">
        <v>4147</v>
      </c>
      <c r="L420" s="60" t="s">
        <v>67</v>
      </c>
      <c r="M420" s="60" t="s">
        <v>6</v>
      </c>
      <c r="N420" s="60">
        <v>13</v>
      </c>
      <c r="O420" s="126" t="s">
        <v>67</v>
      </c>
    </row>
    <row r="421" spans="1:15" ht="24.6" customHeight="1" x14ac:dyDescent="0.2">
      <c r="A421" s="96">
        <f t="shared" si="11"/>
        <v>44774</v>
      </c>
      <c r="B421" s="92">
        <v>44774</v>
      </c>
      <c r="C421" s="29" t="s">
        <v>173</v>
      </c>
      <c r="D421" s="80">
        <v>4147</v>
      </c>
      <c r="E421" s="80" t="s">
        <v>6</v>
      </c>
      <c r="F421" s="83" t="s">
        <v>484</v>
      </c>
      <c r="G421" s="32" t="s">
        <v>64</v>
      </c>
      <c r="H421" s="84" t="s">
        <v>513</v>
      </c>
      <c r="I421" s="124" t="s">
        <v>500</v>
      </c>
      <c r="J421" s="124" t="s">
        <v>490</v>
      </c>
      <c r="K421" s="60">
        <v>4147</v>
      </c>
      <c r="L421" s="60" t="s">
        <v>67</v>
      </c>
      <c r="M421" s="60" t="s">
        <v>6</v>
      </c>
      <c r="N421" s="60">
        <v>13</v>
      </c>
      <c r="O421" s="126" t="s">
        <v>67</v>
      </c>
    </row>
    <row r="422" spans="1:15" ht="24.6" customHeight="1" x14ac:dyDescent="0.2">
      <c r="A422" s="96">
        <f t="shared" si="11"/>
        <v>44743</v>
      </c>
      <c r="B422" s="92">
        <v>44743</v>
      </c>
      <c r="C422" s="29" t="s">
        <v>176</v>
      </c>
      <c r="D422" s="80">
        <v>4832</v>
      </c>
      <c r="E422" s="80" t="s">
        <v>169</v>
      </c>
      <c r="F422" s="83" t="s">
        <v>484</v>
      </c>
      <c r="G422" s="30" t="s">
        <v>64</v>
      </c>
      <c r="H422" s="84" t="s">
        <v>509</v>
      </c>
      <c r="I422" s="63" t="s">
        <v>503</v>
      </c>
      <c r="J422" s="63" t="s">
        <v>487</v>
      </c>
      <c r="K422" s="63">
        <v>4832</v>
      </c>
      <c r="L422" s="136" t="s">
        <v>65</v>
      </c>
      <c r="M422" s="126" t="s">
        <v>68</v>
      </c>
      <c r="N422" s="126">
        <v>10</v>
      </c>
      <c r="O422" s="126" t="s">
        <v>65</v>
      </c>
    </row>
    <row r="423" spans="1:15" ht="24.6" customHeight="1" x14ac:dyDescent="0.2">
      <c r="A423" s="96">
        <f t="shared" si="11"/>
        <v>44743</v>
      </c>
      <c r="B423" s="92">
        <v>44743</v>
      </c>
      <c r="C423" s="29" t="s">
        <v>178</v>
      </c>
      <c r="D423" s="80">
        <v>4759</v>
      </c>
      <c r="E423" s="80" t="s">
        <v>77</v>
      </c>
      <c r="F423" s="29" t="s">
        <v>517</v>
      </c>
      <c r="G423" s="30" t="s">
        <v>79</v>
      </c>
      <c r="H423" s="84" t="s">
        <v>506</v>
      </c>
      <c r="I423" s="63" t="s">
        <v>492</v>
      </c>
      <c r="J423" s="63" t="s">
        <v>493</v>
      </c>
      <c r="K423" s="63">
        <v>4759</v>
      </c>
      <c r="L423" s="136" t="s">
        <v>67</v>
      </c>
      <c r="M423" s="126" t="s">
        <v>78</v>
      </c>
      <c r="N423" s="126">
        <v>6</v>
      </c>
      <c r="O423" s="126" t="s">
        <v>67</v>
      </c>
    </row>
    <row r="424" spans="1:15" ht="24.6" customHeight="1" x14ac:dyDescent="0.2">
      <c r="A424" s="96">
        <f t="shared" si="11"/>
        <v>44743</v>
      </c>
      <c r="B424" s="92">
        <v>44743</v>
      </c>
      <c r="C424" s="29" t="s">
        <v>173</v>
      </c>
      <c r="D424" s="80">
        <v>4147</v>
      </c>
      <c r="E424" s="80" t="s">
        <v>6</v>
      </c>
      <c r="F424" s="83" t="s">
        <v>484</v>
      </c>
      <c r="G424" s="32" t="s">
        <v>64</v>
      </c>
      <c r="H424" s="84" t="s">
        <v>512</v>
      </c>
      <c r="I424" s="124" t="s">
        <v>501</v>
      </c>
      <c r="J424" s="124" t="s">
        <v>502</v>
      </c>
      <c r="K424" s="60">
        <v>4147</v>
      </c>
      <c r="L424" s="60" t="s">
        <v>67</v>
      </c>
      <c r="M424" s="60" t="s">
        <v>6</v>
      </c>
      <c r="N424" s="60">
        <v>13</v>
      </c>
      <c r="O424" s="126" t="s">
        <v>67</v>
      </c>
    </row>
    <row r="425" spans="1:15" ht="24.6" customHeight="1" x14ac:dyDescent="0.2">
      <c r="A425" s="96">
        <f t="shared" si="11"/>
        <v>44743</v>
      </c>
      <c r="B425" s="92">
        <v>44743</v>
      </c>
      <c r="C425" s="29" t="s">
        <v>173</v>
      </c>
      <c r="D425" s="80">
        <v>4147</v>
      </c>
      <c r="E425" s="80" t="s">
        <v>6</v>
      </c>
      <c r="F425" s="83" t="s">
        <v>484</v>
      </c>
      <c r="G425" s="32" t="s">
        <v>64</v>
      </c>
      <c r="H425" s="84" t="s">
        <v>511</v>
      </c>
      <c r="I425" s="124" t="s">
        <v>505</v>
      </c>
      <c r="J425" s="124" t="s">
        <v>502</v>
      </c>
      <c r="K425" s="60">
        <v>4147</v>
      </c>
      <c r="L425" s="60" t="s">
        <v>67</v>
      </c>
      <c r="M425" s="60" t="s">
        <v>6</v>
      </c>
      <c r="N425" s="60">
        <v>13</v>
      </c>
      <c r="O425" s="126" t="s">
        <v>67</v>
      </c>
    </row>
    <row r="426" spans="1:15" ht="24.6" customHeight="1" x14ac:dyDescent="0.2">
      <c r="A426" s="96">
        <f t="shared" si="11"/>
        <v>44743</v>
      </c>
      <c r="B426" s="92">
        <v>44743</v>
      </c>
      <c r="C426" s="29" t="s">
        <v>173</v>
      </c>
      <c r="D426" s="80">
        <v>4147</v>
      </c>
      <c r="E426" s="80" t="s">
        <v>6</v>
      </c>
      <c r="F426" s="83" t="s">
        <v>484</v>
      </c>
      <c r="G426" s="32" t="s">
        <v>64</v>
      </c>
      <c r="H426" s="84" t="s">
        <v>510</v>
      </c>
      <c r="I426" s="124" t="s">
        <v>504</v>
      </c>
      <c r="J426" s="124" t="s">
        <v>502</v>
      </c>
      <c r="K426" s="60">
        <v>4147</v>
      </c>
      <c r="L426" s="60" t="s">
        <v>67</v>
      </c>
      <c r="M426" s="60" t="s">
        <v>6</v>
      </c>
      <c r="N426" s="60">
        <v>13</v>
      </c>
      <c r="O426" s="126" t="s">
        <v>67</v>
      </c>
    </row>
    <row r="427" spans="1:15" ht="24.6" customHeight="1" x14ac:dyDescent="0.2">
      <c r="A427" s="96">
        <f t="shared" si="11"/>
        <v>44743</v>
      </c>
      <c r="B427" s="92">
        <v>44743</v>
      </c>
      <c r="C427" s="29" t="s">
        <v>173</v>
      </c>
      <c r="D427" s="80">
        <v>4147</v>
      </c>
      <c r="E427" s="80" t="s">
        <v>6</v>
      </c>
      <c r="F427" s="83" t="s">
        <v>484</v>
      </c>
      <c r="G427" s="32" t="s">
        <v>64</v>
      </c>
      <c r="H427" s="84" t="s">
        <v>513</v>
      </c>
      <c r="I427" s="124" t="s">
        <v>500</v>
      </c>
      <c r="J427" s="124" t="s">
        <v>490</v>
      </c>
      <c r="K427" s="60">
        <v>4147</v>
      </c>
      <c r="L427" s="60" t="s">
        <v>67</v>
      </c>
      <c r="M427" s="60" t="s">
        <v>6</v>
      </c>
      <c r="N427" s="60">
        <v>13</v>
      </c>
      <c r="O427" s="126" t="s">
        <v>67</v>
      </c>
    </row>
    <row r="428" spans="1:15" ht="24.6" customHeight="1" x14ac:dyDescent="0.2">
      <c r="A428" s="96">
        <f t="shared" si="11"/>
        <v>44713</v>
      </c>
      <c r="B428" s="92">
        <v>44713</v>
      </c>
      <c r="C428" s="29" t="s">
        <v>176</v>
      </c>
      <c r="D428" s="80">
        <v>4832</v>
      </c>
      <c r="E428" s="80" t="s">
        <v>169</v>
      </c>
      <c r="F428" s="83" t="s">
        <v>484</v>
      </c>
      <c r="G428" s="30" t="s">
        <v>64</v>
      </c>
      <c r="H428" s="84" t="s">
        <v>509</v>
      </c>
      <c r="I428" s="63" t="s">
        <v>503</v>
      </c>
      <c r="J428" s="63" t="s">
        <v>487</v>
      </c>
      <c r="K428" s="63">
        <v>4832</v>
      </c>
      <c r="L428" s="136" t="s">
        <v>65</v>
      </c>
      <c r="M428" s="126" t="s">
        <v>68</v>
      </c>
      <c r="N428" s="126">
        <v>10</v>
      </c>
      <c r="O428" s="126" t="s">
        <v>65</v>
      </c>
    </row>
    <row r="429" spans="1:15" ht="24.6" customHeight="1" x14ac:dyDescent="0.2">
      <c r="A429" s="96">
        <f t="shared" si="11"/>
        <v>44713</v>
      </c>
      <c r="B429" s="92">
        <v>44713</v>
      </c>
      <c r="C429" s="29" t="s">
        <v>178</v>
      </c>
      <c r="D429" s="80">
        <v>4759</v>
      </c>
      <c r="E429" s="80" t="s">
        <v>77</v>
      </c>
      <c r="F429" s="29" t="s">
        <v>517</v>
      </c>
      <c r="G429" s="30" t="s">
        <v>79</v>
      </c>
      <c r="H429" s="84" t="s">
        <v>506</v>
      </c>
      <c r="I429" s="63" t="s">
        <v>492</v>
      </c>
      <c r="J429" s="63" t="s">
        <v>493</v>
      </c>
      <c r="K429" s="63">
        <v>4759</v>
      </c>
      <c r="L429" s="136" t="s">
        <v>67</v>
      </c>
      <c r="M429" s="126" t="s">
        <v>78</v>
      </c>
      <c r="N429" s="126">
        <v>6</v>
      </c>
      <c r="O429" s="126" t="s">
        <v>67</v>
      </c>
    </row>
    <row r="430" spans="1:15" ht="24.6" customHeight="1" x14ac:dyDescent="0.2">
      <c r="A430" s="96">
        <f t="shared" si="11"/>
        <v>44713</v>
      </c>
      <c r="B430" s="92">
        <v>44713</v>
      </c>
      <c r="C430" s="29" t="s">
        <v>173</v>
      </c>
      <c r="D430" s="80">
        <v>4147</v>
      </c>
      <c r="E430" s="80" t="s">
        <v>6</v>
      </c>
      <c r="F430" s="83" t="s">
        <v>484</v>
      </c>
      <c r="G430" s="32" t="s">
        <v>64</v>
      </c>
      <c r="H430" s="84" t="s">
        <v>512</v>
      </c>
      <c r="I430" s="124" t="s">
        <v>501</v>
      </c>
      <c r="J430" s="124" t="s">
        <v>502</v>
      </c>
      <c r="K430" s="60">
        <v>4147</v>
      </c>
      <c r="L430" s="60" t="s">
        <v>67</v>
      </c>
      <c r="M430" s="60" t="s">
        <v>6</v>
      </c>
      <c r="N430" s="60">
        <v>13</v>
      </c>
      <c r="O430" s="126" t="s">
        <v>67</v>
      </c>
    </row>
    <row r="431" spans="1:15" ht="24.6" customHeight="1" x14ac:dyDescent="0.2">
      <c r="A431" s="96">
        <f t="shared" si="11"/>
        <v>44713</v>
      </c>
      <c r="B431" s="92">
        <v>44713</v>
      </c>
      <c r="C431" s="29" t="s">
        <v>173</v>
      </c>
      <c r="D431" s="80">
        <v>4147</v>
      </c>
      <c r="E431" s="80" t="s">
        <v>6</v>
      </c>
      <c r="F431" s="83" t="s">
        <v>484</v>
      </c>
      <c r="G431" s="32" t="s">
        <v>64</v>
      </c>
      <c r="H431" s="84" t="s">
        <v>511</v>
      </c>
      <c r="I431" s="124" t="s">
        <v>505</v>
      </c>
      <c r="J431" s="124" t="s">
        <v>502</v>
      </c>
      <c r="K431" s="60">
        <v>4147</v>
      </c>
      <c r="L431" s="60" t="s">
        <v>67</v>
      </c>
      <c r="M431" s="60" t="s">
        <v>6</v>
      </c>
      <c r="N431" s="60">
        <v>13</v>
      </c>
      <c r="O431" s="126" t="s">
        <v>67</v>
      </c>
    </row>
    <row r="432" spans="1:15" ht="24.6" customHeight="1" x14ac:dyDescent="0.2">
      <c r="A432" s="96">
        <f t="shared" si="11"/>
        <v>44713</v>
      </c>
      <c r="B432" s="92">
        <v>44713</v>
      </c>
      <c r="C432" s="29" t="s">
        <v>173</v>
      </c>
      <c r="D432" s="80">
        <v>4147</v>
      </c>
      <c r="E432" s="80" t="s">
        <v>6</v>
      </c>
      <c r="F432" s="83" t="s">
        <v>484</v>
      </c>
      <c r="G432" s="32" t="s">
        <v>64</v>
      </c>
      <c r="H432" s="84" t="s">
        <v>510</v>
      </c>
      <c r="I432" s="124" t="s">
        <v>504</v>
      </c>
      <c r="J432" s="124" t="s">
        <v>502</v>
      </c>
      <c r="K432" s="60">
        <v>4147</v>
      </c>
      <c r="L432" s="60" t="s">
        <v>67</v>
      </c>
      <c r="M432" s="60" t="s">
        <v>6</v>
      </c>
      <c r="N432" s="60">
        <v>13</v>
      </c>
      <c r="O432" s="126" t="s">
        <v>67</v>
      </c>
    </row>
    <row r="433" spans="1:15" ht="24.6" customHeight="1" x14ac:dyDescent="0.2">
      <c r="A433" s="96">
        <f t="shared" si="11"/>
        <v>44713</v>
      </c>
      <c r="B433" s="92">
        <v>44713</v>
      </c>
      <c r="C433" s="29" t="s">
        <v>173</v>
      </c>
      <c r="D433" s="80">
        <v>4147</v>
      </c>
      <c r="E433" s="80" t="s">
        <v>6</v>
      </c>
      <c r="F433" s="83" t="s">
        <v>484</v>
      </c>
      <c r="G433" s="32" t="s">
        <v>64</v>
      </c>
      <c r="H433" s="84" t="s">
        <v>513</v>
      </c>
      <c r="I433" s="124" t="s">
        <v>500</v>
      </c>
      <c r="J433" s="124" t="s">
        <v>490</v>
      </c>
      <c r="K433" s="60">
        <v>4147</v>
      </c>
      <c r="L433" s="60" t="s">
        <v>67</v>
      </c>
      <c r="M433" s="60" t="s">
        <v>6</v>
      </c>
      <c r="N433" s="60">
        <v>13</v>
      </c>
      <c r="O433" s="126" t="s">
        <v>67</v>
      </c>
    </row>
    <row r="434" spans="1:15" ht="24.6" customHeight="1" x14ac:dyDescent="0.2">
      <c r="A434" s="96">
        <f t="shared" si="11"/>
        <v>44682</v>
      </c>
      <c r="B434" s="92">
        <v>44682</v>
      </c>
      <c r="C434" s="29" t="s">
        <v>176</v>
      </c>
      <c r="D434" s="80">
        <v>4832</v>
      </c>
      <c r="E434" s="80" t="s">
        <v>169</v>
      </c>
      <c r="F434" s="83" t="s">
        <v>484</v>
      </c>
      <c r="G434" s="30" t="s">
        <v>64</v>
      </c>
      <c r="H434" s="84" t="s">
        <v>509</v>
      </c>
      <c r="I434" s="63" t="s">
        <v>503</v>
      </c>
      <c r="J434" s="63" t="s">
        <v>487</v>
      </c>
      <c r="K434" s="63">
        <v>4832</v>
      </c>
      <c r="L434" s="136" t="s">
        <v>65</v>
      </c>
      <c r="M434" s="126" t="s">
        <v>68</v>
      </c>
      <c r="N434" s="126">
        <v>10</v>
      </c>
      <c r="O434" s="126" t="s">
        <v>65</v>
      </c>
    </row>
    <row r="435" spans="1:15" ht="24.6" customHeight="1" x14ac:dyDescent="0.2">
      <c r="A435" s="96">
        <f t="shared" si="11"/>
        <v>44682</v>
      </c>
      <c r="B435" s="92">
        <v>44682</v>
      </c>
      <c r="C435" s="29" t="s">
        <v>178</v>
      </c>
      <c r="D435" s="80">
        <v>4759</v>
      </c>
      <c r="E435" s="80" t="s">
        <v>77</v>
      </c>
      <c r="F435" s="29" t="s">
        <v>517</v>
      </c>
      <c r="G435" s="30" t="s">
        <v>79</v>
      </c>
      <c r="H435" s="84" t="s">
        <v>506</v>
      </c>
      <c r="I435" s="63" t="s">
        <v>492</v>
      </c>
      <c r="J435" s="63" t="s">
        <v>493</v>
      </c>
      <c r="K435" s="63">
        <v>4759</v>
      </c>
      <c r="L435" s="136" t="s">
        <v>67</v>
      </c>
      <c r="M435" s="126" t="s">
        <v>78</v>
      </c>
      <c r="N435" s="126">
        <v>6</v>
      </c>
      <c r="O435" s="126" t="s">
        <v>67</v>
      </c>
    </row>
    <row r="436" spans="1:15" ht="24.6" customHeight="1" x14ac:dyDescent="0.2">
      <c r="A436" s="96">
        <f t="shared" ref="A436:A509" si="12">B436</f>
        <v>44682</v>
      </c>
      <c r="B436" s="92">
        <v>44682</v>
      </c>
      <c r="C436" s="29" t="s">
        <v>173</v>
      </c>
      <c r="D436" s="80">
        <v>4147</v>
      </c>
      <c r="E436" s="80" t="s">
        <v>6</v>
      </c>
      <c r="F436" s="83" t="s">
        <v>484</v>
      </c>
      <c r="G436" s="32" t="s">
        <v>64</v>
      </c>
      <c r="H436" s="84" t="s">
        <v>512</v>
      </c>
      <c r="I436" s="124" t="s">
        <v>501</v>
      </c>
      <c r="J436" s="124" t="s">
        <v>502</v>
      </c>
      <c r="K436" s="60">
        <v>4147</v>
      </c>
      <c r="L436" s="60" t="s">
        <v>67</v>
      </c>
      <c r="M436" s="60" t="s">
        <v>6</v>
      </c>
      <c r="N436" s="60">
        <v>13</v>
      </c>
      <c r="O436" s="126" t="s">
        <v>67</v>
      </c>
    </row>
    <row r="437" spans="1:15" ht="24.6" customHeight="1" x14ac:dyDescent="0.2">
      <c r="A437" s="96">
        <f t="shared" si="12"/>
        <v>44682</v>
      </c>
      <c r="B437" s="92">
        <v>44682</v>
      </c>
      <c r="C437" s="29" t="s">
        <v>173</v>
      </c>
      <c r="D437" s="80">
        <v>4147</v>
      </c>
      <c r="E437" s="80" t="s">
        <v>6</v>
      </c>
      <c r="F437" s="83" t="s">
        <v>484</v>
      </c>
      <c r="G437" s="32" t="s">
        <v>64</v>
      </c>
      <c r="H437" s="84" t="s">
        <v>511</v>
      </c>
      <c r="I437" s="124" t="s">
        <v>505</v>
      </c>
      <c r="J437" s="124" t="s">
        <v>502</v>
      </c>
      <c r="K437" s="60">
        <v>4147</v>
      </c>
      <c r="L437" s="60" t="s">
        <v>67</v>
      </c>
      <c r="M437" s="60" t="s">
        <v>6</v>
      </c>
      <c r="N437" s="60">
        <v>13</v>
      </c>
      <c r="O437" s="126" t="s">
        <v>67</v>
      </c>
    </row>
    <row r="438" spans="1:15" ht="24.6" customHeight="1" x14ac:dyDescent="0.2">
      <c r="A438" s="96">
        <f t="shared" si="12"/>
        <v>44682</v>
      </c>
      <c r="B438" s="92">
        <v>44682</v>
      </c>
      <c r="C438" s="29" t="s">
        <v>173</v>
      </c>
      <c r="D438" s="80">
        <v>4147</v>
      </c>
      <c r="E438" s="80" t="s">
        <v>6</v>
      </c>
      <c r="F438" s="83" t="s">
        <v>484</v>
      </c>
      <c r="G438" s="32" t="s">
        <v>64</v>
      </c>
      <c r="H438" s="84" t="s">
        <v>510</v>
      </c>
      <c r="I438" s="124" t="s">
        <v>504</v>
      </c>
      <c r="J438" s="124" t="s">
        <v>502</v>
      </c>
      <c r="K438" s="60">
        <v>4147</v>
      </c>
      <c r="L438" s="60" t="s">
        <v>67</v>
      </c>
      <c r="M438" s="60" t="s">
        <v>6</v>
      </c>
      <c r="N438" s="60">
        <v>13</v>
      </c>
      <c r="O438" s="126" t="s">
        <v>67</v>
      </c>
    </row>
    <row r="439" spans="1:15" ht="24.6" customHeight="1" x14ac:dyDescent="0.2">
      <c r="A439" s="96">
        <f t="shared" si="12"/>
        <v>44682</v>
      </c>
      <c r="B439" s="92">
        <v>44682</v>
      </c>
      <c r="C439" s="29" t="s">
        <v>173</v>
      </c>
      <c r="D439" s="80">
        <v>4147</v>
      </c>
      <c r="E439" s="80" t="s">
        <v>6</v>
      </c>
      <c r="F439" s="83" t="s">
        <v>484</v>
      </c>
      <c r="G439" s="32" t="s">
        <v>64</v>
      </c>
      <c r="H439" s="84" t="s">
        <v>513</v>
      </c>
      <c r="I439" s="124" t="s">
        <v>500</v>
      </c>
      <c r="J439" s="124" t="s">
        <v>490</v>
      </c>
      <c r="K439" s="60">
        <v>4147</v>
      </c>
      <c r="L439" s="60" t="s">
        <v>67</v>
      </c>
      <c r="M439" s="60" t="s">
        <v>6</v>
      </c>
      <c r="N439" s="60">
        <v>13</v>
      </c>
      <c r="O439" s="126" t="s">
        <v>67</v>
      </c>
    </row>
    <row r="440" spans="1:15" ht="24.6" customHeight="1" x14ac:dyDescent="0.2">
      <c r="A440" s="96">
        <f t="shared" si="12"/>
        <v>44652</v>
      </c>
      <c r="B440" s="92">
        <v>44652</v>
      </c>
      <c r="C440" s="29" t="s">
        <v>176</v>
      </c>
      <c r="D440" s="80">
        <v>4832</v>
      </c>
      <c r="E440" s="80" t="s">
        <v>169</v>
      </c>
      <c r="F440" s="83" t="s">
        <v>484</v>
      </c>
      <c r="G440" s="30" t="s">
        <v>64</v>
      </c>
      <c r="H440" s="84" t="s">
        <v>509</v>
      </c>
      <c r="I440" s="63" t="s">
        <v>503</v>
      </c>
      <c r="J440" s="63" t="s">
        <v>487</v>
      </c>
      <c r="K440" s="63">
        <v>4832</v>
      </c>
      <c r="L440" s="136" t="s">
        <v>65</v>
      </c>
      <c r="M440" s="126" t="s">
        <v>68</v>
      </c>
      <c r="N440" s="126">
        <v>10</v>
      </c>
      <c r="O440" s="126" t="s">
        <v>65</v>
      </c>
    </row>
    <row r="441" spans="1:15" ht="24.6" customHeight="1" x14ac:dyDescent="0.2">
      <c r="A441" s="96">
        <f t="shared" si="12"/>
        <v>44652</v>
      </c>
      <c r="B441" s="92">
        <v>44652</v>
      </c>
      <c r="C441" s="29" t="s">
        <v>177</v>
      </c>
      <c r="D441" s="80">
        <v>4315</v>
      </c>
      <c r="E441" s="80" t="s">
        <v>69</v>
      </c>
      <c r="F441" s="83" t="s">
        <v>484</v>
      </c>
      <c r="G441" s="30" t="s">
        <v>64</v>
      </c>
      <c r="H441" s="84" t="s">
        <v>509</v>
      </c>
      <c r="I441" s="63" t="s">
        <v>503</v>
      </c>
      <c r="J441" s="63" t="s">
        <v>487</v>
      </c>
      <c r="K441" s="63">
        <v>4315</v>
      </c>
      <c r="L441" s="136" t="s">
        <v>65</v>
      </c>
      <c r="M441" s="126" t="s">
        <v>69</v>
      </c>
      <c r="N441" s="126">
        <v>14</v>
      </c>
      <c r="O441" s="126" t="s">
        <v>65</v>
      </c>
    </row>
    <row r="442" spans="1:15" ht="24.6" customHeight="1" x14ac:dyDescent="0.2">
      <c r="A442" s="96">
        <f t="shared" si="12"/>
        <v>44652</v>
      </c>
      <c r="B442" s="92">
        <v>44652</v>
      </c>
      <c r="C442" s="29" t="s">
        <v>178</v>
      </c>
      <c r="D442" s="80">
        <v>4759</v>
      </c>
      <c r="E442" s="80" t="s">
        <v>77</v>
      </c>
      <c r="F442" s="29" t="s">
        <v>517</v>
      </c>
      <c r="G442" s="30" t="s">
        <v>79</v>
      </c>
      <c r="H442" s="84" t="s">
        <v>506</v>
      </c>
      <c r="I442" s="63" t="s">
        <v>492</v>
      </c>
      <c r="J442" s="63" t="s">
        <v>493</v>
      </c>
      <c r="K442" s="63">
        <v>4759</v>
      </c>
      <c r="L442" s="136" t="s">
        <v>67</v>
      </c>
      <c r="M442" s="126" t="s">
        <v>78</v>
      </c>
      <c r="N442" s="126">
        <v>6</v>
      </c>
      <c r="O442" s="126" t="s">
        <v>67</v>
      </c>
    </row>
    <row r="443" spans="1:15" ht="24.6" customHeight="1" x14ac:dyDescent="0.2">
      <c r="A443" s="96">
        <f t="shared" si="12"/>
        <v>44652</v>
      </c>
      <c r="B443" s="92">
        <v>44652</v>
      </c>
      <c r="C443" s="29" t="s">
        <v>173</v>
      </c>
      <c r="D443" s="80">
        <v>4147</v>
      </c>
      <c r="E443" s="80" t="s">
        <v>6</v>
      </c>
      <c r="F443" s="83" t="s">
        <v>484</v>
      </c>
      <c r="G443" s="32" t="s">
        <v>64</v>
      </c>
      <c r="H443" s="84" t="s">
        <v>512</v>
      </c>
      <c r="I443" s="124" t="s">
        <v>501</v>
      </c>
      <c r="J443" s="124" t="s">
        <v>502</v>
      </c>
      <c r="K443" s="60">
        <v>4147</v>
      </c>
      <c r="L443" s="60" t="s">
        <v>67</v>
      </c>
      <c r="M443" s="60" t="s">
        <v>6</v>
      </c>
      <c r="N443" s="60">
        <v>13</v>
      </c>
      <c r="O443" s="126" t="s">
        <v>67</v>
      </c>
    </row>
    <row r="444" spans="1:15" ht="24.6" customHeight="1" x14ac:dyDescent="0.2">
      <c r="A444" s="96">
        <f t="shared" si="12"/>
        <v>44652</v>
      </c>
      <c r="B444" s="92">
        <v>44652</v>
      </c>
      <c r="C444" s="29" t="s">
        <v>173</v>
      </c>
      <c r="D444" s="80">
        <v>4147</v>
      </c>
      <c r="E444" s="80" t="s">
        <v>6</v>
      </c>
      <c r="F444" s="83" t="s">
        <v>484</v>
      </c>
      <c r="G444" s="32" t="s">
        <v>64</v>
      </c>
      <c r="H444" s="84" t="s">
        <v>511</v>
      </c>
      <c r="I444" s="124" t="s">
        <v>505</v>
      </c>
      <c r="J444" s="124" t="s">
        <v>502</v>
      </c>
      <c r="K444" s="60">
        <v>4147</v>
      </c>
      <c r="L444" s="60" t="s">
        <v>67</v>
      </c>
      <c r="M444" s="60" t="s">
        <v>6</v>
      </c>
      <c r="N444" s="60">
        <v>13</v>
      </c>
      <c r="O444" s="126" t="s">
        <v>67</v>
      </c>
    </row>
    <row r="445" spans="1:15" ht="24.6" customHeight="1" x14ac:dyDescent="0.2">
      <c r="A445" s="96">
        <f t="shared" si="12"/>
        <v>44652</v>
      </c>
      <c r="B445" s="92">
        <v>44652</v>
      </c>
      <c r="C445" s="29" t="s">
        <v>173</v>
      </c>
      <c r="D445" s="80">
        <v>4147</v>
      </c>
      <c r="E445" s="80" t="s">
        <v>6</v>
      </c>
      <c r="F445" s="83" t="s">
        <v>484</v>
      </c>
      <c r="G445" s="32" t="s">
        <v>64</v>
      </c>
      <c r="H445" s="84" t="s">
        <v>510</v>
      </c>
      <c r="I445" s="124" t="s">
        <v>504</v>
      </c>
      <c r="J445" s="124" t="s">
        <v>502</v>
      </c>
      <c r="K445" s="60">
        <v>4147</v>
      </c>
      <c r="L445" s="60" t="s">
        <v>67</v>
      </c>
      <c r="M445" s="60" t="s">
        <v>6</v>
      </c>
      <c r="N445" s="60">
        <v>13</v>
      </c>
      <c r="O445" s="126" t="s">
        <v>67</v>
      </c>
    </row>
    <row r="446" spans="1:15" ht="24.6" customHeight="1" x14ac:dyDescent="0.2">
      <c r="A446" s="96">
        <f t="shared" si="12"/>
        <v>44652</v>
      </c>
      <c r="B446" s="92">
        <v>44652</v>
      </c>
      <c r="C446" s="29" t="s">
        <v>173</v>
      </c>
      <c r="D446" s="80">
        <v>4147</v>
      </c>
      <c r="E446" s="80" t="s">
        <v>6</v>
      </c>
      <c r="F446" s="83" t="s">
        <v>484</v>
      </c>
      <c r="G446" s="32" t="s">
        <v>64</v>
      </c>
      <c r="H446" s="84" t="s">
        <v>513</v>
      </c>
      <c r="I446" s="124" t="s">
        <v>500</v>
      </c>
      <c r="J446" s="124" t="s">
        <v>490</v>
      </c>
      <c r="K446" s="60">
        <v>4147</v>
      </c>
      <c r="L446" s="60" t="s">
        <v>67</v>
      </c>
      <c r="M446" s="60" t="s">
        <v>6</v>
      </c>
      <c r="N446" s="60">
        <v>13</v>
      </c>
      <c r="O446" s="126" t="s">
        <v>67</v>
      </c>
    </row>
    <row r="447" spans="1:15" ht="24.6" customHeight="1" x14ac:dyDescent="0.2">
      <c r="A447" s="96">
        <f t="shared" si="12"/>
        <v>44621</v>
      </c>
      <c r="B447" s="92">
        <v>44621</v>
      </c>
      <c r="C447" s="29" t="s">
        <v>289</v>
      </c>
      <c r="D447" s="80">
        <v>4243</v>
      </c>
      <c r="E447" s="80" t="s">
        <v>169</v>
      </c>
      <c r="F447" s="29" t="s">
        <v>495</v>
      </c>
      <c r="G447" s="32" t="s">
        <v>64</v>
      </c>
      <c r="H447" s="84" t="s">
        <v>506</v>
      </c>
      <c r="I447" s="63" t="s">
        <v>492</v>
      </c>
      <c r="J447" s="63" t="s">
        <v>493</v>
      </c>
      <c r="K447" s="60">
        <v>4243</v>
      </c>
      <c r="L447" s="60" t="s">
        <v>67</v>
      </c>
      <c r="M447" s="60" t="s">
        <v>5</v>
      </c>
      <c r="N447" s="60">
        <v>11</v>
      </c>
      <c r="O447" s="126" t="s">
        <v>67</v>
      </c>
    </row>
    <row r="448" spans="1:15" ht="24.6" customHeight="1" x14ac:dyDescent="0.2">
      <c r="A448" s="96">
        <f t="shared" si="12"/>
        <v>44621</v>
      </c>
      <c r="B448" s="92">
        <v>44621</v>
      </c>
      <c r="C448" s="29" t="s">
        <v>178</v>
      </c>
      <c r="D448" s="80">
        <v>4759</v>
      </c>
      <c r="E448" s="80" t="s">
        <v>77</v>
      </c>
      <c r="F448" s="29" t="s">
        <v>517</v>
      </c>
      <c r="G448" s="30" t="s">
        <v>79</v>
      </c>
      <c r="H448" s="84" t="s">
        <v>506</v>
      </c>
      <c r="I448" s="63" t="s">
        <v>492</v>
      </c>
      <c r="J448" s="63" t="s">
        <v>493</v>
      </c>
      <c r="K448" s="63">
        <v>4759</v>
      </c>
      <c r="L448" s="136" t="s">
        <v>67</v>
      </c>
      <c r="M448" s="126" t="s">
        <v>78</v>
      </c>
      <c r="N448" s="126">
        <v>6</v>
      </c>
      <c r="O448" s="126" t="s">
        <v>67</v>
      </c>
    </row>
    <row r="449" spans="1:15" ht="24.6" customHeight="1" x14ac:dyDescent="0.2">
      <c r="A449" s="96">
        <f t="shared" si="12"/>
        <v>44621</v>
      </c>
      <c r="B449" s="92">
        <v>44621</v>
      </c>
      <c r="C449" s="29" t="s">
        <v>173</v>
      </c>
      <c r="D449" s="80">
        <v>4147</v>
      </c>
      <c r="E449" s="80" t="s">
        <v>6</v>
      </c>
      <c r="F449" s="83" t="s">
        <v>484</v>
      </c>
      <c r="G449" s="32" t="s">
        <v>64</v>
      </c>
      <c r="H449" s="84" t="s">
        <v>512</v>
      </c>
      <c r="I449" s="124" t="s">
        <v>501</v>
      </c>
      <c r="J449" s="124" t="s">
        <v>502</v>
      </c>
      <c r="K449" s="60">
        <v>4147</v>
      </c>
      <c r="L449" s="60" t="s">
        <v>67</v>
      </c>
      <c r="M449" s="60" t="s">
        <v>6</v>
      </c>
      <c r="N449" s="60">
        <v>13</v>
      </c>
      <c r="O449" s="126" t="s">
        <v>67</v>
      </c>
    </row>
    <row r="450" spans="1:15" ht="24.6" customHeight="1" x14ac:dyDescent="0.2">
      <c r="A450" s="96">
        <f t="shared" si="12"/>
        <v>44621</v>
      </c>
      <c r="B450" s="92">
        <v>44621</v>
      </c>
      <c r="C450" s="29" t="s">
        <v>173</v>
      </c>
      <c r="D450" s="80">
        <v>4147</v>
      </c>
      <c r="E450" s="80" t="s">
        <v>6</v>
      </c>
      <c r="F450" s="83" t="s">
        <v>484</v>
      </c>
      <c r="G450" s="32" t="s">
        <v>64</v>
      </c>
      <c r="H450" s="84" t="s">
        <v>511</v>
      </c>
      <c r="I450" s="124" t="s">
        <v>505</v>
      </c>
      <c r="J450" s="124" t="s">
        <v>502</v>
      </c>
      <c r="K450" s="60">
        <v>4147</v>
      </c>
      <c r="L450" s="60" t="s">
        <v>67</v>
      </c>
      <c r="M450" s="60" t="s">
        <v>6</v>
      </c>
      <c r="N450" s="60">
        <v>13</v>
      </c>
      <c r="O450" s="126" t="s">
        <v>67</v>
      </c>
    </row>
    <row r="451" spans="1:15" ht="24.6" customHeight="1" x14ac:dyDescent="0.2">
      <c r="A451" s="96">
        <f t="shared" si="12"/>
        <v>44621</v>
      </c>
      <c r="B451" s="92">
        <v>44621</v>
      </c>
      <c r="C451" s="29" t="s">
        <v>173</v>
      </c>
      <c r="D451" s="80">
        <v>4147</v>
      </c>
      <c r="E451" s="80" t="s">
        <v>6</v>
      </c>
      <c r="F451" s="83" t="s">
        <v>484</v>
      </c>
      <c r="G451" s="32" t="s">
        <v>64</v>
      </c>
      <c r="H451" s="84" t="s">
        <v>510</v>
      </c>
      <c r="I451" s="124" t="s">
        <v>504</v>
      </c>
      <c r="J451" s="124" t="s">
        <v>502</v>
      </c>
      <c r="K451" s="60">
        <v>4147</v>
      </c>
      <c r="L451" s="60" t="s">
        <v>67</v>
      </c>
      <c r="M451" s="60" t="s">
        <v>6</v>
      </c>
      <c r="N451" s="60">
        <v>13</v>
      </c>
      <c r="O451" s="126" t="s">
        <v>67</v>
      </c>
    </row>
    <row r="452" spans="1:15" ht="24.6" customHeight="1" x14ac:dyDescent="0.2">
      <c r="A452" s="96">
        <f t="shared" si="12"/>
        <v>44621</v>
      </c>
      <c r="B452" s="92">
        <v>44621</v>
      </c>
      <c r="C452" s="29" t="s">
        <v>173</v>
      </c>
      <c r="D452" s="80">
        <v>4147</v>
      </c>
      <c r="E452" s="80" t="s">
        <v>6</v>
      </c>
      <c r="F452" s="83" t="s">
        <v>484</v>
      </c>
      <c r="G452" s="32" t="s">
        <v>64</v>
      </c>
      <c r="H452" s="84" t="s">
        <v>513</v>
      </c>
      <c r="I452" s="124" t="s">
        <v>500</v>
      </c>
      <c r="J452" s="124" t="s">
        <v>490</v>
      </c>
      <c r="K452" s="60">
        <v>4147</v>
      </c>
      <c r="L452" s="60" t="s">
        <v>67</v>
      </c>
      <c r="M452" s="60" t="s">
        <v>6</v>
      </c>
      <c r="N452" s="60">
        <v>13</v>
      </c>
      <c r="O452" s="126" t="s">
        <v>67</v>
      </c>
    </row>
    <row r="453" spans="1:15" ht="24.6" customHeight="1" x14ac:dyDescent="0.2">
      <c r="A453" s="96">
        <f t="shared" si="12"/>
        <v>44593</v>
      </c>
      <c r="B453" s="92">
        <v>44593</v>
      </c>
      <c r="C453" s="29" t="s">
        <v>473</v>
      </c>
      <c r="D453" s="80">
        <v>4827</v>
      </c>
      <c r="E453" s="80" t="s">
        <v>77</v>
      </c>
      <c r="F453" s="29" t="s">
        <v>517</v>
      </c>
      <c r="G453" s="30" t="s">
        <v>79</v>
      </c>
      <c r="H453" s="84" t="s">
        <v>506</v>
      </c>
      <c r="I453" s="63" t="s">
        <v>492</v>
      </c>
      <c r="J453" s="63" t="s">
        <v>493</v>
      </c>
      <c r="K453" s="60">
        <v>4827</v>
      </c>
      <c r="L453" s="60" t="s">
        <v>67</v>
      </c>
      <c r="M453" s="60" t="s">
        <v>546</v>
      </c>
      <c r="N453" s="60">
        <v>5</v>
      </c>
      <c r="O453" s="126" t="s">
        <v>67</v>
      </c>
    </row>
    <row r="454" spans="1:15" ht="24.6" customHeight="1" x14ac:dyDescent="0.2">
      <c r="A454" s="96">
        <f t="shared" si="12"/>
        <v>44593</v>
      </c>
      <c r="B454" s="92">
        <v>44593</v>
      </c>
      <c r="C454" s="29" t="s">
        <v>178</v>
      </c>
      <c r="D454" s="80">
        <v>4759</v>
      </c>
      <c r="E454" s="80" t="s">
        <v>77</v>
      </c>
      <c r="F454" s="29" t="s">
        <v>517</v>
      </c>
      <c r="G454" s="30" t="s">
        <v>79</v>
      </c>
      <c r="H454" s="84" t="s">
        <v>506</v>
      </c>
      <c r="I454" s="63" t="s">
        <v>492</v>
      </c>
      <c r="J454" s="63" t="s">
        <v>493</v>
      </c>
      <c r="K454" s="63">
        <v>4759</v>
      </c>
      <c r="L454" s="136" t="s">
        <v>67</v>
      </c>
      <c r="M454" s="126" t="s">
        <v>78</v>
      </c>
      <c r="N454" s="126">
        <v>6</v>
      </c>
      <c r="O454" s="126" t="s">
        <v>67</v>
      </c>
    </row>
    <row r="455" spans="1:15" ht="24.6" customHeight="1" x14ac:dyDescent="0.2">
      <c r="A455" s="96">
        <f t="shared" si="12"/>
        <v>44593</v>
      </c>
      <c r="B455" s="92">
        <v>44593</v>
      </c>
      <c r="C455" s="29" t="s">
        <v>173</v>
      </c>
      <c r="D455" s="80">
        <v>4147</v>
      </c>
      <c r="E455" s="80" t="s">
        <v>6</v>
      </c>
      <c r="F455" s="83" t="s">
        <v>484</v>
      </c>
      <c r="G455" s="32" t="s">
        <v>64</v>
      </c>
      <c r="H455" s="84" t="s">
        <v>512</v>
      </c>
      <c r="I455" s="124" t="s">
        <v>501</v>
      </c>
      <c r="J455" s="124" t="s">
        <v>502</v>
      </c>
      <c r="K455" s="60">
        <v>4147</v>
      </c>
      <c r="L455" s="60" t="s">
        <v>67</v>
      </c>
      <c r="M455" s="60" t="s">
        <v>6</v>
      </c>
      <c r="N455" s="60">
        <v>13</v>
      </c>
      <c r="O455" s="126" t="s">
        <v>67</v>
      </c>
    </row>
    <row r="456" spans="1:15" ht="24.6" customHeight="1" x14ac:dyDescent="0.2">
      <c r="A456" s="96">
        <f t="shared" si="12"/>
        <v>44593</v>
      </c>
      <c r="B456" s="92">
        <v>44593</v>
      </c>
      <c r="C456" s="29" t="s">
        <v>173</v>
      </c>
      <c r="D456" s="80">
        <v>4147</v>
      </c>
      <c r="E456" s="80" t="s">
        <v>6</v>
      </c>
      <c r="F456" s="83" t="s">
        <v>484</v>
      </c>
      <c r="G456" s="32" t="s">
        <v>64</v>
      </c>
      <c r="H456" s="84" t="s">
        <v>511</v>
      </c>
      <c r="I456" s="124" t="s">
        <v>505</v>
      </c>
      <c r="J456" s="124" t="s">
        <v>502</v>
      </c>
      <c r="K456" s="60">
        <v>4147</v>
      </c>
      <c r="L456" s="60" t="s">
        <v>67</v>
      </c>
      <c r="M456" s="60" t="s">
        <v>6</v>
      </c>
      <c r="N456" s="60">
        <v>13</v>
      </c>
      <c r="O456" s="126" t="s">
        <v>67</v>
      </c>
    </row>
    <row r="457" spans="1:15" ht="24.6" customHeight="1" x14ac:dyDescent="0.2">
      <c r="A457" s="96">
        <f t="shared" si="12"/>
        <v>44593</v>
      </c>
      <c r="B457" s="92">
        <v>44593</v>
      </c>
      <c r="C457" s="29" t="s">
        <v>173</v>
      </c>
      <c r="D457" s="80">
        <v>4147</v>
      </c>
      <c r="E457" s="80" t="s">
        <v>6</v>
      </c>
      <c r="F457" s="83" t="s">
        <v>484</v>
      </c>
      <c r="G457" s="32" t="s">
        <v>64</v>
      </c>
      <c r="H457" s="84" t="s">
        <v>510</v>
      </c>
      <c r="I457" s="124" t="s">
        <v>504</v>
      </c>
      <c r="J457" s="124" t="s">
        <v>502</v>
      </c>
      <c r="K457" s="60">
        <v>4147</v>
      </c>
      <c r="L457" s="60" t="s">
        <v>67</v>
      </c>
      <c r="M457" s="60" t="s">
        <v>6</v>
      </c>
      <c r="N457" s="60">
        <v>13</v>
      </c>
      <c r="O457" s="126" t="s">
        <v>67</v>
      </c>
    </row>
    <row r="458" spans="1:15" ht="24.6" customHeight="1" x14ac:dyDescent="0.2">
      <c r="A458" s="96">
        <f t="shared" si="12"/>
        <v>44593</v>
      </c>
      <c r="B458" s="92">
        <v>44593</v>
      </c>
      <c r="C458" s="29" t="s">
        <v>173</v>
      </c>
      <c r="D458" s="80">
        <v>4147</v>
      </c>
      <c r="E458" s="80" t="s">
        <v>6</v>
      </c>
      <c r="F458" s="83" t="s">
        <v>484</v>
      </c>
      <c r="G458" s="32" t="s">
        <v>64</v>
      </c>
      <c r="H458" s="84" t="s">
        <v>513</v>
      </c>
      <c r="I458" s="124" t="s">
        <v>500</v>
      </c>
      <c r="J458" s="124" t="s">
        <v>490</v>
      </c>
      <c r="K458" s="60">
        <v>4147</v>
      </c>
      <c r="L458" s="60" t="s">
        <v>67</v>
      </c>
      <c r="M458" s="60" t="s">
        <v>6</v>
      </c>
      <c r="N458" s="60">
        <v>13</v>
      </c>
      <c r="O458" s="126" t="s">
        <v>67</v>
      </c>
    </row>
    <row r="459" spans="1:15" ht="24.6" customHeight="1" x14ac:dyDescent="0.2">
      <c r="A459" s="96">
        <f t="shared" si="12"/>
        <v>44562</v>
      </c>
      <c r="B459" s="92">
        <v>44562</v>
      </c>
      <c r="C459" s="29" t="s">
        <v>409</v>
      </c>
      <c r="D459" s="80">
        <v>3987</v>
      </c>
      <c r="E459" s="80" t="s">
        <v>83</v>
      </c>
      <c r="F459" s="83" t="s">
        <v>484</v>
      </c>
      <c r="G459" s="32" t="s">
        <v>64</v>
      </c>
      <c r="H459" s="84" t="s">
        <v>513</v>
      </c>
      <c r="I459" s="124" t="s">
        <v>500</v>
      </c>
      <c r="J459" s="124" t="s">
        <v>490</v>
      </c>
      <c r="K459" s="60">
        <v>3987</v>
      </c>
      <c r="L459" s="60" t="s">
        <v>65</v>
      </c>
      <c r="M459" s="60" t="s">
        <v>83</v>
      </c>
      <c r="N459" s="60">
        <v>12</v>
      </c>
      <c r="O459" s="126" t="s">
        <v>65</v>
      </c>
    </row>
    <row r="460" spans="1:15" ht="24.6" customHeight="1" x14ac:dyDescent="0.2">
      <c r="A460" s="96">
        <f t="shared" si="12"/>
        <v>44562</v>
      </c>
      <c r="B460" s="92">
        <v>44562</v>
      </c>
      <c r="C460" s="29" t="s">
        <v>178</v>
      </c>
      <c r="D460" s="80">
        <v>4759</v>
      </c>
      <c r="E460" s="80" t="s">
        <v>77</v>
      </c>
      <c r="F460" s="29" t="s">
        <v>517</v>
      </c>
      <c r="G460" s="30" t="s">
        <v>79</v>
      </c>
      <c r="H460" s="84" t="s">
        <v>506</v>
      </c>
      <c r="I460" s="63" t="s">
        <v>492</v>
      </c>
      <c r="J460" s="63" t="s">
        <v>493</v>
      </c>
      <c r="K460" s="63">
        <v>4759</v>
      </c>
      <c r="L460" s="136" t="s">
        <v>67</v>
      </c>
      <c r="M460" s="126" t="s">
        <v>78</v>
      </c>
      <c r="N460" s="126">
        <v>6</v>
      </c>
      <c r="O460" s="126" t="s">
        <v>67</v>
      </c>
    </row>
    <row r="461" spans="1:15" ht="24.6" customHeight="1" x14ac:dyDescent="0.2">
      <c r="A461" s="96">
        <f t="shared" si="12"/>
        <v>44562</v>
      </c>
      <c r="B461" s="92">
        <v>44562</v>
      </c>
      <c r="C461" s="29" t="s">
        <v>173</v>
      </c>
      <c r="D461" s="80">
        <v>4147</v>
      </c>
      <c r="E461" s="80" t="s">
        <v>6</v>
      </c>
      <c r="F461" s="83" t="s">
        <v>484</v>
      </c>
      <c r="G461" s="32" t="s">
        <v>64</v>
      </c>
      <c r="H461" s="84" t="s">
        <v>512</v>
      </c>
      <c r="I461" s="124" t="s">
        <v>501</v>
      </c>
      <c r="J461" s="124" t="s">
        <v>502</v>
      </c>
      <c r="K461" s="60">
        <v>4147</v>
      </c>
      <c r="L461" s="60" t="s">
        <v>67</v>
      </c>
      <c r="M461" s="60" t="s">
        <v>6</v>
      </c>
      <c r="N461" s="60">
        <v>13</v>
      </c>
      <c r="O461" s="126" t="s">
        <v>67</v>
      </c>
    </row>
    <row r="462" spans="1:15" ht="24.6" customHeight="1" x14ac:dyDescent="0.2">
      <c r="A462" s="96">
        <f t="shared" si="12"/>
        <v>44562</v>
      </c>
      <c r="B462" s="92">
        <v>44562</v>
      </c>
      <c r="C462" s="29" t="s">
        <v>173</v>
      </c>
      <c r="D462" s="80">
        <v>4147</v>
      </c>
      <c r="E462" s="80" t="s">
        <v>6</v>
      </c>
      <c r="F462" s="83" t="s">
        <v>484</v>
      </c>
      <c r="G462" s="32" t="s">
        <v>64</v>
      </c>
      <c r="H462" s="84" t="s">
        <v>511</v>
      </c>
      <c r="I462" s="124" t="s">
        <v>505</v>
      </c>
      <c r="J462" s="124" t="s">
        <v>502</v>
      </c>
      <c r="K462" s="60">
        <v>4147</v>
      </c>
      <c r="L462" s="60" t="s">
        <v>67</v>
      </c>
      <c r="M462" s="60" t="s">
        <v>6</v>
      </c>
      <c r="N462" s="60">
        <v>13</v>
      </c>
      <c r="O462" s="126" t="s">
        <v>67</v>
      </c>
    </row>
    <row r="463" spans="1:15" ht="24.6" customHeight="1" x14ac:dyDescent="0.2">
      <c r="A463" s="96">
        <f t="shared" si="12"/>
        <v>44562</v>
      </c>
      <c r="B463" s="92">
        <v>44562</v>
      </c>
      <c r="C463" s="29" t="s">
        <v>173</v>
      </c>
      <c r="D463" s="80">
        <v>4147</v>
      </c>
      <c r="E463" s="80" t="s">
        <v>6</v>
      </c>
      <c r="F463" s="83" t="s">
        <v>484</v>
      </c>
      <c r="G463" s="32" t="s">
        <v>64</v>
      </c>
      <c r="H463" s="84" t="s">
        <v>510</v>
      </c>
      <c r="I463" s="124" t="s">
        <v>504</v>
      </c>
      <c r="J463" s="124" t="s">
        <v>502</v>
      </c>
      <c r="K463" s="60">
        <v>4147</v>
      </c>
      <c r="L463" s="60" t="s">
        <v>67</v>
      </c>
      <c r="M463" s="60" t="s">
        <v>6</v>
      </c>
      <c r="N463" s="60">
        <v>13</v>
      </c>
      <c r="O463" s="126" t="s">
        <v>67</v>
      </c>
    </row>
    <row r="464" spans="1:15" ht="24.6" customHeight="1" x14ac:dyDescent="0.2">
      <c r="A464" s="96">
        <f t="shared" si="12"/>
        <v>44562</v>
      </c>
      <c r="B464" s="92">
        <v>44562</v>
      </c>
      <c r="C464" s="29" t="s">
        <v>173</v>
      </c>
      <c r="D464" s="80">
        <v>4147</v>
      </c>
      <c r="E464" s="80" t="s">
        <v>6</v>
      </c>
      <c r="F464" s="83" t="s">
        <v>484</v>
      </c>
      <c r="G464" s="32" t="s">
        <v>64</v>
      </c>
      <c r="H464" s="84" t="s">
        <v>513</v>
      </c>
      <c r="I464" s="124" t="s">
        <v>500</v>
      </c>
      <c r="J464" s="124" t="s">
        <v>490</v>
      </c>
      <c r="K464" s="60">
        <v>4147</v>
      </c>
      <c r="L464" s="60" t="s">
        <v>67</v>
      </c>
      <c r="M464" s="60" t="s">
        <v>6</v>
      </c>
      <c r="N464" s="60">
        <v>13</v>
      </c>
      <c r="O464" s="126" t="s">
        <v>67</v>
      </c>
    </row>
    <row r="465" spans="1:15" ht="24.6" customHeight="1" x14ac:dyDescent="0.2">
      <c r="A465" s="96">
        <f t="shared" si="12"/>
        <v>44531</v>
      </c>
      <c r="B465" s="92">
        <v>44531</v>
      </c>
      <c r="C465" s="29" t="s">
        <v>178</v>
      </c>
      <c r="D465" s="80">
        <v>4759</v>
      </c>
      <c r="E465" s="80" t="s">
        <v>77</v>
      </c>
      <c r="F465" s="29" t="s">
        <v>517</v>
      </c>
      <c r="G465" s="30" t="s">
        <v>79</v>
      </c>
      <c r="H465" s="84" t="s">
        <v>506</v>
      </c>
      <c r="I465" s="63" t="s">
        <v>492</v>
      </c>
      <c r="J465" s="63" t="s">
        <v>493</v>
      </c>
      <c r="K465" s="63">
        <v>4759</v>
      </c>
      <c r="L465" s="136" t="s">
        <v>67</v>
      </c>
      <c r="M465" s="126" t="s">
        <v>78</v>
      </c>
      <c r="N465" s="126">
        <v>6</v>
      </c>
      <c r="O465" s="126" t="s">
        <v>67</v>
      </c>
    </row>
    <row r="466" spans="1:15" ht="24.6" customHeight="1" x14ac:dyDescent="0.2">
      <c r="A466" s="96">
        <f t="shared" si="12"/>
        <v>44531</v>
      </c>
      <c r="B466" s="92">
        <v>44531</v>
      </c>
      <c r="C466" s="29" t="s">
        <v>173</v>
      </c>
      <c r="D466" s="80">
        <v>4147</v>
      </c>
      <c r="E466" s="80" t="s">
        <v>6</v>
      </c>
      <c r="F466" s="83" t="s">
        <v>484</v>
      </c>
      <c r="G466" s="32" t="s">
        <v>64</v>
      </c>
      <c r="H466" s="84" t="s">
        <v>512</v>
      </c>
      <c r="I466" s="124" t="s">
        <v>501</v>
      </c>
      <c r="J466" s="124" t="s">
        <v>502</v>
      </c>
      <c r="K466" s="60">
        <v>4147</v>
      </c>
      <c r="L466" s="60" t="s">
        <v>67</v>
      </c>
      <c r="M466" s="60" t="s">
        <v>6</v>
      </c>
      <c r="N466" s="60">
        <v>13</v>
      </c>
      <c r="O466" s="126" t="s">
        <v>67</v>
      </c>
    </row>
    <row r="467" spans="1:15" ht="24.6" customHeight="1" x14ac:dyDescent="0.2">
      <c r="A467" s="96">
        <f t="shared" si="12"/>
        <v>44531</v>
      </c>
      <c r="B467" s="92">
        <v>44531</v>
      </c>
      <c r="C467" s="29" t="s">
        <v>173</v>
      </c>
      <c r="D467" s="80">
        <v>4147</v>
      </c>
      <c r="E467" s="80" t="s">
        <v>6</v>
      </c>
      <c r="F467" s="83" t="s">
        <v>484</v>
      </c>
      <c r="G467" s="32" t="s">
        <v>64</v>
      </c>
      <c r="H467" s="84" t="s">
        <v>511</v>
      </c>
      <c r="I467" s="124" t="s">
        <v>505</v>
      </c>
      <c r="J467" s="124" t="s">
        <v>502</v>
      </c>
      <c r="K467" s="60">
        <v>4147</v>
      </c>
      <c r="L467" s="60" t="s">
        <v>67</v>
      </c>
      <c r="M467" s="60" t="s">
        <v>6</v>
      </c>
      <c r="N467" s="60">
        <v>13</v>
      </c>
      <c r="O467" s="126" t="s">
        <v>67</v>
      </c>
    </row>
    <row r="468" spans="1:15" ht="24.6" customHeight="1" x14ac:dyDescent="0.2">
      <c r="A468" s="96">
        <f t="shared" si="12"/>
        <v>44531</v>
      </c>
      <c r="B468" s="92">
        <v>44531</v>
      </c>
      <c r="C468" s="29" t="s">
        <v>173</v>
      </c>
      <c r="D468" s="80">
        <v>4147</v>
      </c>
      <c r="E468" s="80" t="s">
        <v>6</v>
      </c>
      <c r="F468" s="83" t="s">
        <v>484</v>
      </c>
      <c r="G468" s="32" t="s">
        <v>64</v>
      </c>
      <c r="H468" s="84" t="s">
        <v>510</v>
      </c>
      <c r="I468" s="124" t="s">
        <v>504</v>
      </c>
      <c r="J468" s="124" t="s">
        <v>502</v>
      </c>
      <c r="K468" s="60">
        <v>4147</v>
      </c>
      <c r="L468" s="60" t="s">
        <v>67</v>
      </c>
      <c r="M468" s="60" t="s">
        <v>6</v>
      </c>
      <c r="N468" s="60">
        <v>13</v>
      </c>
      <c r="O468" s="126" t="s">
        <v>67</v>
      </c>
    </row>
    <row r="469" spans="1:15" ht="24.6" customHeight="1" x14ac:dyDescent="0.2">
      <c r="A469" s="96">
        <f t="shared" si="12"/>
        <v>44531</v>
      </c>
      <c r="B469" s="92">
        <v>44531</v>
      </c>
      <c r="C469" s="29" t="s">
        <v>173</v>
      </c>
      <c r="D469" s="80">
        <v>4147</v>
      </c>
      <c r="E469" s="80" t="s">
        <v>6</v>
      </c>
      <c r="F469" s="83" t="s">
        <v>484</v>
      </c>
      <c r="G469" s="32" t="s">
        <v>64</v>
      </c>
      <c r="H469" s="84" t="s">
        <v>513</v>
      </c>
      <c r="I469" s="124" t="s">
        <v>500</v>
      </c>
      <c r="J469" s="124" t="s">
        <v>490</v>
      </c>
      <c r="K469" s="60">
        <v>4147</v>
      </c>
      <c r="L469" s="60" t="s">
        <v>67</v>
      </c>
      <c r="M469" s="60" t="s">
        <v>6</v>
      </c>
      <c r="N469" s="60">
        <v>13</v>
      </c>
      <c r="O469" s="126" t="s">
        <v>67</v>
      </c>
    </row>
    <row r="470" spans="1:15" ht="24.6" customHeight="1" x14ac:dyDescent="0.2">
      <c r="A470" s="96">
        <f>B470</f>
        <v>44501</v>
      </c>
      <c r="B470" s="92">
        <v>44501</v>
      </c>
      <c r="C470" s="29" t="s">
        <v>473</v>
      </c>
      <c r="D470" s="80">
        <v>4827</v>
      </c>
      <c r="E470" s="80" t="s">
        <v>77</v>
      </c>
      <c r="F470" s="29" t="s">
        <v>517</v>
      </c>
      <c r="G470" s="30" t="s">
        <v>79</v>
      </c>
      <c r="H470" s="84" t="s">
        <v>506</v>
      </c>
      <c r="I470" s="63" t="s">
        <v>492</v>
      </c>
      <c r="J470" s="63" t="s">
        <v>493</v>
      </c>
      <c r="K470" s="60">
        <v>4827</v>
      </c>
      <c r="L470" s="60" t="s">
        <v>67</v>
      </c>
      <c r="M470" s="60" t="s">
        <v>546</v>
      </c>
      <c r="N470" s="60">
        <v>5</v>
      </c>
      <c r="O470" s="126" t="s">
        <v>67</v>
      </c>
    </row>
    <row r="471" spans="1:15" ht="24.6" customHeight="1" x14ac:dyDescent="0.2">
      <c r="A471" s="96">
        <f>B471</f>
        <v>44501</v>
      </c>
      <c r="B471" s="92">
        <v>44501</v>
      </c>
      <c r="C471" s="29" t="s">
        <v>178</v>
      </c>
      <c r="D471" s="80">
        <v>4759</v>
      </c>
      <c r="E471" s="80" t="s">
        <v>77</v>
      </c>
      <c r="F471" s="29" t="s">
        <v>517</v>
      </c>
      <c r="G471" s="30" t="s">
        <v>79</v>
      </c>
      <c r="H471" s="84" t="s">
        <v>506</v>
      </c>
      <c r="I471" s="63" t="s">
        <v>492</v>
      </c>
      <c r="J471" s="63" t="s">
        <v>493</v>
      </c>
      <c r="K471" s="63">
        <v>4759</v>
      </c>
      <c r="L471" s="136" t="s">
        <v>67</v>
      </c>
      <c r="M471" s="126" t="s">
        <v>78</v>
      </c>
      <c r="N471" s="126">
        <v>6</v>
      </c>
      <c r="O471" s="126" t="s">
        <v>67</v>
      </c>
    </row>
    <row r="472" spans="1:15" ht="24.6" customHeight="1" x14ac:dyDescent="0.2">
      <c r="A472" s="96">
        <f t="shared" si="12"/>
        <v>44501</v>
      </c>
      <c r="B472" s="92">
        <v>44501</v>
      </c>
      <c r="C472" s="29" t="s">
        <v>173</v>
      </c>
      <c r="D472" s="80">
        <v>4147</v>
      </c>
      <c r="E472" s="80" t="s">
        <v>6</v>
      </c>
      <c r="F472" s="83" t="s">
        <v>484</v>
      </c>
      <c r="G472" s="32" t="s">
        <v>64</v>
      </c>
      <c r="H472" s="84" t="s">
        <v>512</v>
      </c>
      <c r="I472" s="124" t="s">
        <v>501</v>
      </c>
      <c r="J472" s="124" t="s">
        <v>502</v>
      </c>
      <c r="K472" s="60">
        <v>4147</v>
      </c>
      <c r="L472" s="60" t="s">
        <v>67</v>
      </c>
      <c r="M472" s="60" t="s">
        <v>6</v>
      </c>
      <c r="N472" s="60">
        <v>13</v>
      </c>
      <c r="O472" s="126" t="s">
        <v>67</v>
      </c>
    </row>
    <row r="473" spans="1:15" ht="24.6" customHeight="1" x14ac:dyDescent="0.2">
      <c r="A473" s="96">
        <f t="shared" si="12"/>
        <v>44501</v>
      </c>
      <c r="B473" s="92">
        <v>44501</v>
      </c>
      <c r="C473" s="29" t="s">
        <v>173</v>
      </c>
      <c r="D473" s="80">
        <v>4147</v>
      </c>
      <c r="E473" s="80" t="s">
        <v>6</v>
      </c>
      <c r="F473" s="83" t="s">
        <v>484</v>
      </c>
      <c r="G473" s="32" t="s">
        <v>64</v>
      </c>
      <c r="H473" s="84" t="s">
        <v>511</v>
      </c>
      <c r="I473" s="124" t="s">
        <v>505</v>
      </c>
      <c r="J473" s="124" t="s">
        <v>502</v>
      </c>
      <c r="K473" s="60">
        <v>4147</v>
      </c>
      <c r="L473" s="60" t="s">
        <v>67</v>
      </c>
      <c r="M473" s="60" t="s">
        <v>6</v>
      </c>
      <c r="N473" s="60">
        <v>13</v>
      </c>
      <c r="O473" s="126" t="s">
        <v>67</v>
      </c>
    </row>
    <row r="474" spans="1:15" ht="24.6" customHeight="1" x14ac:dyDescent="0.2">
      <c r="A474" s="96">
        <f t="shared" si="12"/>
        <v>44501</v>
      </c>
      <c r="B474" s="92">
        <v>44501</v>
      </c>
      <c r="C474" s="29" t="s">
        <v>173</v>
      </c>
      <c r="D474" s="80">
        <v>4147</v>
      </c>
      <c r="E474" s="80" t="s">
        <v>6</v>
      </c>
      <c r="F474" s="83" t="s">
        <v>484</v>
      </c>
      <c r="G474" s="32" t="s">
        <v>64</v>
      </c>
      <c r="H474" s="84" t="s">
        <v>510</v>
      </c>
      <c r="I474" s="124" t="s">
        <v>504</v>
      </c>
      <c r="J474" s="124" t="s">
        <v>502</v>
      </c>
      <c r="K474" s="60">
        <v>4147</v>
      </c>
      <c r="L474" s="60" t="s">
        <v>67</v>
      </c>
      <c r="M474" s="60" t="s">
        <v>6</v>
      </c>
      <c r="N474" s="60">
        <v>13</v>
      </c>
      <c r="O474" s="126" t="s">
        <v>67</v>
      </c>
    </row>
    <row r="475" spans="1:15" ht="24.6" customHeight="1" x14ac:dyDescent="0.2">
      <c r="A475" s="96">
        <f t="shared" si="12"/>
        <v>44501</v>
      </c>
      <c r="B475" s="92">
        <v>44501</v>
      </c>
      <c r="C475" s="29" t="s">
        <v>173</v>
      </c>
      <c r="D475" s="80">
        <v>4147</v>
      </c>
      <c r="E475" s="80" t="s">
        <v>6</v>
      </c>
      <c r="F475" s="83" t="s">
        <v>484</v>
      </c>
      <c r="G475" s="32" t="s">
        <v>64</v>
      </c>
      <c r="H475" s="84" t="s">
        <v>513</v>
      </c>
      <c r="I475" s="124" t="s">
        <v>500</v>
      </c>
      <c r="J475" s="124" t="s">
        <v>490</v>
      </c>
      <c r="K475" s="60">
        <v>4147</v>
      </c>
      <c r="L475" s="60" t="s">
        <v>67</v>
      </c>
      <c r="M475" s="60" t="s">
        <v>6</v>
      </c>
      <c r="N475" s="60">
        <v>13</v>
      </c>
      <c r="O475" s="126" t="s">
        <v>67</v>
      </c>
    </row>
    <row r="476" spans="1:15" ht="24.6" customHeight="1" x14ac:dyDescent="0.2">
      <c r="A476" s="96">
        <f t="shared" si="12"/>
        <v>44470</v>
      </c>
      <c r="B476" s="92">
        <v>44470</v>
      </c>
      <c r="C476" s="29" t="s">
        <v>473</v>
      </c>
      <c r="D476" s="80">
        <v>4827</v>
      </c>
      <c r="E476" s="80" t="s">
        <v>77</v>
      </c>
      <c r="F476" s="29" t="s">
        <v>517</v>
      </c>
      <c r="G476" s="30" t="s">
        <v>79</v>
      </c>
      <c r="H476" s="84" t="s">
        <v>506</v>
      </c>
      <c r="I476" s="63" t="s">
        <v>492</v>
      </c>
      <c r="J476" s="63" t="s">
        <v>493</v>
      </c>
      <c r="K476" s="60">
        <v>4827</v>
      </c>
      <c r="L476" s="60" t="s">
        <v>67</v>
      </c>
      <c r="M476" s="60" t="s">
        <v>546</v>
      </c>
      <c r="N476" s="60">
        <v>5</v>
      </c>
      <c r="O476" s="126" t="s">
        <v>67</v>
      </c>
    </row>
    <row r="477" spans="1:15" ht="24.6" customHeight="1" x14ac:dyDescent="0.2">
      <c r="A477" s="96">
        <f t="shared" si="12"/>
        <v>44470</v>
      </c>
      <c r="B477" s="92">
        <v>44470</v>
      </c>
      <c r="C477" s="29" t="s">
        <v>178</v>
      </c>
      <c r="D477" s="80">
        <v>4759</v>
      </c>
      <c r="E477" s="80" t="s">
        <v>77</v>
      </c>
      <c r="F477" s="29" t="s">
        <v>517</v>
      </c>
      <c r="G477" s="30" t="s">
        <v>79</v>
      </c>
      <c r="H477" s="84" t="s">
        <v>506</v>
      </c>
      <c r="I477" s="63" t="s">
        <v>492</v>
      </c>
      <c r="J477" s="63" t="s">
        <v>493</v>
      </c>
      <c r="K477" s="63">
        <v>4759</v>
      </c>
      <c r="L477" s="136" t="s">
        <v>67</v>
      </c>
      <c r="M477" s="126" t="s">
        <v>78</v>
      </c>
      <c r="N477" s="126">
        <v>6</v>
      </c>
      <c r="O477" s="126" t="s">
        <v>67</v>
      </c>
    </row>
    <row r="478" spans="1:15" ht="24.6" customHeight="1" x14ac:dyDescent="0.2">
      <c r="A478" s="96">
        <f t="shared" si="12"/>
        <v>44470</v>
      </c>
      <c r="B478" s="92">
        <v>44470</v>
      </c>
      <c r="C478" s="29" t="s">
        <v>173</v>
      </c>
      <c r="D478" s="80">
        <v>4147</v>
      </c>
      <c r="E478" s="80" t="s">
        <v>6</v>
      </c>
      <c r="F478" s="83" t="s">
        <v>484</v>
      </c>
      <c r="G478" s="32" t="s">
        <v>64</v>
      </c>
      <c r="H478" s="84" t="s">
        <v>512</v>
      </c>
      <c r="I478" s="124" t="s">
        <v>501</v>
      </c>
      <c r="J478" s="124" t="s">
        <v>502</v>
      </c>
      <c r="K478" s="60">
        <v>4147</v>
      </c>
      <c r="L478" s="60" t="s">
        <v>67</v>
      </c>
      <c r="M478" s="60" t="s">
        <v>6</v>
      </c>
      <c r="N478" s="60">
        <v>13</v>
      </c>
      <c r="O478" s="126" t="s">
        <v>67</v>
      </c>
    </row>
    <row r="479" spans="1:15" ht="24.6" customHeight="1" x14ac:dyDescent="0.2">
      <c r="A479" s="96">
        <f t="shared" si="12"/>
        <v>44470</v>
      </c>
      <c r="B479" s="92">
        <v>44470</v>
      </c>
      <c r="C479" s="29" t="s">
        <v>173</v>
      </c>
      <c r="D479" s="80">
        <v>4147</v>
      </c>
      <c r="E479" s="80" t="s">
        <v>6</v>
      </c>
      <c r="F479" s="83" t="s">
        <v>484</v>
      </c>
      <c r="G479" s="32" t="s">
        <v>64</v>
      </c>
      <c r="H479" s="84" t="s">
        <v>511</v>
      </c>
      <c r="I479" s="124" t="s">
        <v>505</v>
      </c>
      <c r="J479" s="124" t="s">
        <v>502</v>
      </c>
      <c r="K479" s="60">
        <v>4147</v>
      </c>
      <c r="L479" s="60" t="s">
        <v>67</v>
      </c>
      <c r="M479" s="60" t="s">
        <v>6</v>
      </c>
      <c r="N479" s="60">
        <v>13</v>
      </c>
      <c r="O479" s="126" t="s">
        <v>67</v>
      </c>
    </row>
    <row r="480" spans="1:15" ht="24.6" customHeight="1" x14ac:dyDescent="0.2">
      <c r="A480" s="96">
        <f t="shared" si="12"/>
        <v>44470</v>
      </c>
      <c r="B480" s="92">
        <v>44470</v>
      </c>
      <c r="C480" s="29" t="s">
        <v>173</v>
      </c>
      <c r="D480" s="80">
        <v>4147</v>
      </c>
      <c r="E480" s="80" t="s">
        <v>6</v>
      </c>
      <c r="F480" s="83" t="s">
        <v>484</v>
      </c>
      <c r="G480" s="32" t="s">
        <v>64</v>
      </c>
      <c r="H480" s="84" t="s">
        <v>510</v>
      </c>
      <c r="I480" s="124" t="s">
        <v>504</v>
      </c>
      <c r="J480" s="124" t="s">
        <v>502</v>
      </c>
      <c r="K480" s="60">
        <v>4147</v>
      </c>
      <c r="L480" s="60" t="s">
        <v>67</v>
      </c>
      <c r="M480" s="60" t="s">
        <v>6</v>
      </c>
      <c r="N480" s="60">
        <v>13</v>
      </c>
      <c r="O480" s="126" t="s">
        <v>67</v>
      </c>
    </row>
    <row r="481" spans="1:15" ht="24.6" customHeight="1" x14ac:dyDescent="0.2">
      <c r="A481" s="96">
        <f t="shared" si="12"/>
        <v>44470</v>
      </c>
      <c r="B481" s="92">
        <v>44470</v>
      </c>
      <c r="C481" s="29" t="s">
        <v>173</v>
      </c>
      <c r="D481" s="80">
        <v>4147</v>
      </c>
      <c r="E481" s="80" t="s">
        <v>6</v>
      </c>
      <c r="F481" s="83" t="s">
        <v>484</v>
      </c>
      <c r="G481" s="32" t="s">
        <v>64</v>
      </c>
      <c r="H481" s="84" t="s">
        <v>513</v>
      </c>
      <c r="I481" s="124" t="s">
        <v>500</v>
      </c>
      <c r="J481" s="124" t="s">
        <v>490</v>
      </c>
      <c r="K481" s="60">
        <v>4147</v>
      </c>
      <c r="L481" s="60" t="s">
        <v>67</v>
      </c>
      <c r="M481" s="60" t="s">
        <v>6</v>
      </c>
      <c r="N481" s="60">
        <v>13</v>
      </c>
      <c r="O481" s="126" t="s">
        <v>67</v>
      </c>
    </row>
    <row r="482" spans="1:15" ht="24.6" customHeight="1" x14ac:dyDescent="0.2">
      <c r="A482" s="96">
        <f t="shared" si="12"/>
        <v>44440</v>
      </c>
      <c r="B482" s="92">
        <v>44440</v>
      </c>
      <c r="C482" s="29" t="s">
        <v>473</v>
      </c>
      <c r="D482" s="80">
        <v>4827</v>
      </c>
      <c r="E482" s="80" t="s">
        <v>77</v>
      </c>
      <c r="F482" s="29" t="s">
        <v>517</v>
      </c>
      <c r="G482" s="30" t="s">
        <v>79</v>
      </c>
      <c r="H482" s="84" t="s">
        <v>506</v>
      </c>
      <c r="I482" s="63" t="s">
        <v>492</v>
      </c>
      <c r="J482" s="63" t="s">
        <v>493</v>
      </c>
      <c r="K482" s="60">
        <v>4827</v>
      </c>
      <c r="L482" s="60" t="s">
        <v>67</v>
      </c>
      <c r="M482" s="60" t="s">
        <v>546</v>
      </c>
      <c r="N482" s="60">
        <v>5</v>
      </c>
      <c r="O482" s="126" t="s">
        <v>67</v>
      </c>
    </row>
    <row r="483" spans="1:15" ht="24.6" customHeight="1" x14ac:dyDescent="0.2">
      <c r="A483" s="96">
        <f t="shared" si="12"/>
        <v>44440</v>
      </c>
      <c r="B483" s="92">
        <v>44440</v>
      </c>
      <c r="C483" s="29" t="s">
        <v>178</v>
      </c>
      <c r="D483" s="80">
        <v>4759</v>
      </c>
      <c r="E483" s="80" t="s">
        <v>77</v>
      </c>
      <c r="F483" s="29" t="s">
        <v>517</v>
      </c>
      <c r="G483" s="30" t="s">
        <v>79</v>
      </c>
      <c r="H483" s="84" t="s">
        <v>506</v>
      </c>
      <c r="I483" s="63" t="s">
        <v>492</v>
      </c>
      <c r="J483" s="63" t="s">
        <v>493</v>
      </c>
      <c r="K483" s="63">
        <v>4759</v>
      </c>
      <c r="L483" s="136" t="s">
        <v>67</v>
      </c>
      <c r="M483" s="126" t="s">
        <v>78</v>
      </c>
      <c r="N483" s="126">
        <v>6</v>
      </c>
      <c r="O483" s="126" t="s">
        <v>67</v>
      </c>
    </row>
    <row r="484" spans="1:15" ht="24.6" customHeight="1" x14ac:dyDescent="0.2">
      <c r="A484" s="96">
        <f t="shared" si="12"/>
        <v>44440</v>
      </c>
      <c r="B484" s="92">
        <v>44440</v>
      </c>
      <c r="C484" s="29" t="s">
        <v>173</v>
      </c>
      <c r="D484" s="80">
        <v>4147</v>
      </c>
      <c r="E484" s="80" t="s">
        <v>6</v>
      </c>
      <c r="F484" s="83" t="s">
        <v>484</v>
      </c>
      <c r="G484" s="32" t="s">
        <v>64</v>
      </c>
      <c r="H484" s="84" t="s">
        <v>512</v>
      </c>
      <c r="I484" s="124" t="s">
        <v>501</v>
      </c>
      <c r="J484" s="124" t="s">
        <v>502</v>
      </c>
      <c r="K484" s="60">
        <v>4147</v>
      </c>
      <c r="L484" s="60" t="s">
        <v>67</v>
      </c>
      <c r="M484" s="60" t="s">
        <v>6</v>
      </c>
      <c r="N484" s="60">
        <v>13</v>
      </c>
      <c r="O484" s="126" t="s">
        <v>67</v>
      </c>
    </row>
    <row r="485" spans="1:15" ht="24.6" customHeight="1" x14ac:dyDescent="0.2">
      <c r="A485" s="96">
        <f t="shared" si="12"/>
        <v>44440</v>
      </c>
      <c r="B485" s="92">
        <v>44440</v>
      </c>
      <c r="C485" s="29" t="s">
        <v>173</v>
      </c>
      <c r="D485" s="80">
        <v>4147</v>
      </c>
      <c r="E485" s="80" t="s">
        <v>6</v>
      </c>
      <c r="F485" s="83" t="s">
        <v>484</v>
      </c>
      <c r="G485" s="32" t="s">
        <v>64</v>
      </c>
      <c r="H485" s="84" t="s">
        <v>511</v>
      </c>
      <c r="I485" s="124" t="s">
        <v>505</v>
      </c>
      <c r="J485" s="124" t="s">
        <v>502</v>
      </c>
      <c r="K485" s="60">
        <v>4147</v>
      </c>
      <c r="L485" s="60" t="s">
        <v>67</v>
      </c>
      <c r="M485" s="60" t="s">
        <v>6</v>
      </c>
      <c r="N485" s="60">
        <v>13</v>
      </c>
      <c r="O485" s="126" t="s">
        <v>67</v>
      </c>
    </row>
    <row r="486" spans="1:15" ht="24.6" customHeight="1" x14ac:dyDescent="0.2">
      <c r="A486" s="96">
        <f t="shared" si="12"/>
        <v>44440</v>
      </c>
      <c r="B486" s="92">
        <v>44440</v>
      </c>
      <c r="C486" s="29" t="s">
        <v>173</v>
      </c>
      <c r="D486" s="80">
        <v>4147</v>
      </c>
      <c r="E486" s="80" t="s">
        <v>6</v>
      </c>
      <c r="F486" s="83" t="s">
        <v>484</v>
      </c>
      <c r="G486" s="32" t="s">
        <v>64</v>
      </c>
      <c r="H486" s="84" t="s">
        <v>510</v>
      </c>
      <c r="I486" s="124" t="s">
        <v>504</v>
      </c>
      <c r="J486" s="124" t="s">
        <v>502</v>
      </c>
      <c r="K486" s="60">
        <v>4147</v>
      </c>
      <c r="L486" s="60" t="s">
        <v>67</v>
      </c>
      <c r="M486" s="60" t="s">
        <v>6</v>
      </c>
      <c r="N486" s="60">
        <v>13</v>
      </c>
      <c r="O486" s="126" t="s">
        <v>67</v>
      </c>
    </row>
    <row r="487" spans="1:15" ht="24.6" customHeight="1" x14ac:dyDescent="0.2">
      <c r="A487" s="96">
        <f t="shared" si="12"/>
        <v>44440</v>
      </c>
      <c r="B487" s="92">
        <v>44440</v>
      </c>
      <c r="C487" s="29" t="s">
        <v>173</v>
      </c>
      <c r="D487" s="80">
        <v>4147</v>
      </c>
      <c r="E487" s="80" t="s">
        <v>6</v>
      </c>
      <c r="F487" s="83" t="s">
        <v>484</v>
      </c>
      <c r="G487" s="32" t="s">
        <v>64</v>
      </c>
      <c r="H487" s="84" t="s">
        <v>513</v>
      </c>
      <c r="I487" s="124" t="s">
        <v>500</v>
      </c>
      <c r="J487" s="124" t="s">
        <v>490</v>
      </c>
      <c r="K487" s="60">
        <v>4147</v>
      </c>
      <c r="L487" s="60" t="s">
        <v>67</v>
      </c>
      <c r="M487" s="60" t="s">
        <v>6</v>
      </c>
      <c r="N487" s="60">
        <v>13</v>
      </c>
      <c r="O487" s="126" t="s">
        <v>67</v>
      </c>
    </row>
    <row r="488" spans="1:15" ht="24.6" customHeight="1" x14ac:dyDescent="0.2">
      <c r="A488" s="96">
        <f t="shared" si="12"/>
        <v>44409</v>
      </c>
      <c r="B488" s="92">
        <v>44409</v>
      </c>
      <c r="C488" s="29" t="s">
        <v>473</v>
      </c>
      <c r="D488" s="80">
        <v>4827</v>
      </c>
      <c r="E488" s="80" t="s">
        <v>77</v>
      </c>
      <c r="F488" s="29" t="s">
        <v>517</v>
      </c>
      <c r="G488" s="30" t="s">
        <v>79</v>
      </c>
      <c r="H488" s="84" t="s">
        <v>506</v>
      </c>
      <c r="I488" s="63" t="s">
        <v>492</v>
      </c>
      <c r="J488" s="63" t="s">
        <v>493</v>
      </c>
      <c r="K488" s="60">
        <v>4827</v>
      </c>
      <c r="L488" s="60" t="s">
        <v>67</v>
      </c>
      <c r="M488" s="60" t="s">
        <v>546</v>
      </c>
      <c r="N488" s="60">
        <v>5</v>
      </c>
      <c r="O488" s="126" t="s">
        <v>67</v>
      </c>
    </row>
    <row r="489" spans="1:15" ht="24.6" customHeight="1" x14ac:dyDescent="0.2">
      <c r="A489" s="96">
        <f t="shared" si="12"/>
        <v>44409</v>
      </c>
      <c r="B489" s="92">
        <v>44409</v>
      </c>
      <c r="C489" s="29" t="s">
        <v>178</v>
      </c>
      <c r="D489" s="80">
        <v>4759</v>
      </c>
      <c r="E489" s="80" t="s">
        <v>77</v>
      </c>
      <c r="F489" s="29" t="s">
        <v>517</v>
      </c>
      <c r="G489" s="30" t="s">
        <v>79</v>
      </c>
      <c r="H489" s="84" t="s">
        <v>506</v>
      </c>
      <c r="I489" s="63" t="s">
        <v>492</v>
      </c>
      <c r="J489" s="63" t="s">
        <v>493</v>
      </c>
      <c r="K489" s="63">
        <v>4759</v>
      </c>
      <c r="L489" s="136" t="s">
        <v>67</v>
      </c>
      <c r="M489" s="126" t="s">
        <v>78</v>
      </c>
      <c r="N489" s="126">
        <v>6</v>
      </c>
      <c r="O489" s="126" t="s">
        <v>67</v>
      </c>
    </row>
    <row r="490" spans="1:15" ht="24.6" customHeight="1" x14ac:dyDescent="0.2">
      <c r="A490" s="96">
        <f t="shared" si="12"/>
        <v>44409</v>
      </c>
      <c r="B490" s="92">
        <v>44409</v>
      </c>
      <c r="C490" s="29" t="s">
        <v>173</v>
      </c>
      <c r="D490" s="80">
        <v>4147</v>
      </c>
      <c r="E490" s="80" t="s">
        <v>6</v>
      </c>
      <c r="F490" s="83" t="s">
        <v>484</v>
      </c>
      <c r="G490" s="32" t="s">
        <v>64</v>
      </c>
      <c r="H490" s="84" t="s">
        <v>512</v>
      </c>
      <c r="I490" s="124" t="s">
        <v>501</v>
      </c>
      <c r="J490" s="124" t="s">
        <v>502</v>
      </c>
      <c r="K490" s="60">
        <v>4147</v>
      </c>
      <c r="L490" s="60" t="s">
        <v>67</v>
      </c>
      <c r="M490" s="60" t="s">
        <v>6</v>
      </c>
      <c r="N490" s="60">
        <v>13</v>
      </c>
      <c r="O490" s="126" t="s">
        <v>67</v>
      </c>
    </row>
    <row r="491" spans="1:15" ht="24.6" customHeight="1" x14ac:dyDescent="0.2">
      <c r="A491" s="96">
        <f t="shared" si="12"/>
        <v>44409</v>
      </c>
      <c r="B491" s="92">
        <v>44409</v>
      </c>
      <c r="C491" s="29" t="s">
        <v>173</v>
      </c>
      <c r="D491" s="80">
        <v>4147</v>
      </c>
      <c r="E491" s="80" t="s">
        <v>6</v>
      </c>
      <c r="F491" s="83" t="s">
        <v>484</v>
      </c>
      <c r="G491" s="32" t="s">
        <v>64</v>
      </c>
      <c r="H491" s="84" t="s">
        <v>511</v>
      </c>
      <c r="I491" s="124" t="s">
        <v>505</v>
      </c>
      <c r="J491" s="124" t="s">
        <v>502</v>
      </c>
      <c r="K491" s="60">
        <v>4147</v>
      </c>
      <c r="L491" s="60" t="s">
        <v>67</v>
      </c>
      <c r="M491" s="60" t="s">
        <v>6</v>
      </c>
      <c r="N491" s="60">
        <v>13</v>
      </c>
      <c r="O491" s="126" t="s">
        <v>67</v>
      </c>
    </row>
    <row r="492" spans="1:15" ht="24.6" customHeight="1" x14ac:dyDescent="0.2">
      <c r="A492" s="96">
        <f t="shared" si="12"/>
        <v>44409</v>
      </c>
      <c r="B492" s="92">
        <v>44409</v>
      </c>
      <c r="C492" s="29" t="s">
        <v>173</v>
      </c>
      <c r="D492" s="80">
        <v>4147</v>
      </c>
      <c r="E492" s="80" t="s">
        <v>6</v>
      </c>
      <c r="F492" s="83" t="s">
        <v>484</v>
      </c>
      <c r="G492" s="32" t="s">
        <v>64</v>
      </c>
      <c r="H492" s="84" t="s">
        <v>510</v>
      </c>
      <c r="I492" s="124" t="s">
        <v>504</v>
      </c>
      <c r="J492" s="124" t="s">
        <v>502</v>
      </c>
      <c r="K492" s="60">
        <v>4147</v>
      </c>
      <c r="L492" s="60" t="s">
        <v>67</v>
      </c>
      <c r="M492" s="60" t="s">
        <v>6</v>
      </c>
      <c r="N492" s="60">
        <v>13</v>
      </c>
      <c r="O492" s="126" t="s">
        <v>67</v>
      </c>
    </row>
    <row r="493" spans="1:15" ht="24.6" customHeight="1" x14ac:dyDescent="0.2">
      <c r="A493" s="96">
        <f t="shared" si="12"/>
        <v>44409</v>
      </c>
      <c r="B493" s="92">
        <v>44409</v>
      </c>
      <c r="C493" s="29" t="s">
        <v>173</v>
      </c>
      <c r="D493" s="80">
        <v>4147</v>
      </c>
      <c r="E493" s="80" t="s">
        <v>6</v>
      </c>
      <c r="F493" s="83" t="s">
        <v>484</v>
      </c>
      <c r="G493" s="32" t="s">
        <v>64</v>
      </c>
      <c r="H493" s="84" t="s">
        <v>513</v>
      </c>
      <c r="I493" s="124" t="s">
        <v>500</v>
      </c>
      <c r="J493" s="124" t="s">
        <v>490</v>
      </c>
      <c r="K493" s="60">
        <v>4147</v>
      </c>
      <c r="L493" s="60" t="s">
        <v>67</v>
      </c>
      <c r="M493" s="60" t="s">
        <v>6</v>
      </c>
      <c r="N493" s="60">
        <v>13</v>
      </c>
      <c r="O493" s="126" t="s">
        <v>67</v>
      </c>
    </row>
    <row r="494" spans="1:15" ht="24.6" customHeight="1" x14ac:dyDescent="0.2">
      <c r="A494" s="96">
        <f t="shared" si="12"/>
        <v>44378</v>
      </c>
      <c r="B494" s="92">
        <v>44378</v>
      </c>
      <c r="C494" s="29" t="s">
        <v>473</v>
      </c>
      <c r="D494" s="80">
        <v>4827</v>
      </c>
      <c r="E494" s="80" t="s">
        <v>77</v>
      </c>
      <c r="F494" s="29" t="s">
        <v>517</v>
      </c>
      <c r="G494" s="30" t="s">
        <v>79</v>
      </c>
      <c r="H494" s="84" t="s">
        <v>506</v>
      </c>
      <c r="I494" s="63" t="s">
        <v>492</v>
      </c>
      <c r="J494" s="63" t="s">
        <v>493</v>
      </c>
      <c r="K494" s="60">
        <v>4827</v>
      </c>
      <c r="L494" s="60" t="s">
        <v>67</v>
      </c>
      <c r="M494" s="60" t="s">
        <v>546</v>
      </c>
      <c r="N494" s="60">
        <v>5</v>
      </c>
      <c r="O494" s="126" t="s">
        <v>67</v>
      </c>
    </row>
    <row r="495" spans="1:15" ht="24.6" customHeight="1" x14ac:dyDescent="0.2">
      <c r="A495" s="96">
        <f t="shared" si="12"/>
        <v>44378</v>
      </c>
      <c r="B495" s="92">
        <v>44378</v>
      </c>
      <c r="C495" s="29" t="s">
        <v>178</v>
      </c>
      <c r="D495" s="80">
        <v>4759</v>
      </c>
      <c r="E495" s="80" t="s">
        <v>77</v>
      </c>
      <c r="F495" s="29" t="s">
        <v>517</v>
      </c>
      <c r="G495" s="30" t="s">
        <v>79</v>
      </c>
      <c r="H495" s="84" t="s">
        <v>506</v>
      </c>
      <c r="I495" s="63" t="s">
        <v>492</v>
      </c>
      <c r="J495" s="63" t="s">
        <v>493</v>
      </c>
      <c r="K495" s="63">
        <v>4759</v>
      </c>
      <c r="L495" s="136" t="s">
        <v>67</v>
      </c>
      <c r="M495" s="126" t="s">
        <v>78</v>
      </c>
      <c r="N495" s="126">
        <v>6</v>
      </c>
      <c r="O495" s="126" t="s">
        <v>67</v>
      </c>
    </row>
    <row r="496" spans="1:15" ht="24.6" customHeight="1" x14ac:dyDescent="0.2">
      <c r="A496" s="96">
        <f t="shared" si="12"/>
        <v>44378</v>
      </c>
      <c r="B496" s="92">
        <v>44378</v>
      </c>
      <c r="C496" s="29" t="s">
        <v>173</v>
      </c>
      <c r="D496" s="80">
        <v>4147</v>
      </c>
      <c r="E496" s="80" t="s">
        <v>6</v>
      </c>
      <c r="F496" s="83" t="s">
        <v>484</v>
      </c>
      <c r="G496" s="32" t="s">
        <v>64</v>
      </c>
      <c r="H496" s="84" t="s">
        <v>512</v>
      </c>
      <c r="I496" s="124" t="s">
        <v>501</v>
      </c>
      <c r="J496" s="124" t="s">
        <v>502</v>
      </c>
      <c r="K496" s="60">
        <v>4147</v>
      </c>
      <c r="L496" s="60" t="s">
        <v>67</v>
      </c>
      <c r="M496" s="60" t="s">
        <v>6</v>
      </c>
      <c r="N496" s="60">
        <v>13</v>
      </c>
      <c r="O496" s="126" t="s">
        <v>67</v>
      </c>
    </row>
    <row r="497" spans="1:15" ht="24.6" customHeight="1" x14ac:dyDescent="0.2">
      <c r="A497" s="96">
        <f t="shared" si="12"/>
        <v>44378</v>
      </c>
      <c r="B497" s="92">
        <v>44378</v>
      </c>
      <c r="C497" s="29" t="s">
        <v>173</v>
      </c>
      <c r="D497" s="80">
        <v>4147</v>
      </c>
      <c r="E497" s="80" t="s">
        <v>6</v>
      </c>
      <c r="F497" s="83" t="s">
        <v>484</v>
      </c>
      <c r="G497" s="32" t="s">
        <v>64</v>
      </c>
      <c r="H497" s="84" t="s">
        <v>511</v>
      </c>
      <c r="I497" s="124" t="s">
        <v>505</v>
      </c>
      <c r="J497" s="124" t="s">
        <v>502</v>
      </c>
      <c r="K497" s="60">
        <v>4147</v>
      </c>
      <c r="L497" s="60" t="s">
        <v>67</v>
      </c>
      <c r="M497" s="60" t="s">
        <v>6</v>
      </c>
      <c r="N497" s="60">
        <v>13</v>
      </c>
      <c r="O497" s="126" t="s">
        <v>67</v>
      </c>
    </row>
    <row r="498" spans="1:15" ht="24.6" customHeight="1" x14ac:dyDescent="0.2">
      <c r="A498" s="96">
        <f t="shared" si="12"/>
        <v>44378</v>
      </c>
      <c r="B498" s="92">
        <v>44378</v>
      </c>
      <c r="C498" s="29" t="s">
        <v>173</v>
      </c>
      <c r="D498" s="80">
        <v>4147</v>
      </c>
      <c r="E498" s="80" t="s">
        <v>6</v>
      </c>
      <c r="F498" s="83" t="s">
        <v>484</v>
      </c>
      <c r="G498" s="32" t="s">
        <v>64</v>
      </c>
      <c r="H498" s="84" t="s">
        <v>510</v>
      </c>
      <c r="I498" s="124" t="s">
        <v>504</v>
      </c>
      <c r="J498" s="124" t="s">
        <v>502</v>
      </c>
      <c r="K498" s="60">
        <v>4147</v>
      </c>
      <c r="L498" s="60" t="s">
        <v>67</v>
      </c>
      <c r="M498" s="60" t="s">
        <v>6</v>
      </c>
      <c r="N498" s="60">
        <v>13</v>
      </c>
      <c r="O498" s="126" t="s">
        <v>67</v>
      </c>
    </row>
    <row r="499" spans="1:15" ht="24.6" customHeight="1" x14ac:dyDescent="0.2">
      <c r="A499" s="96">
        <f t="shared" si="12"/>
        <v>44378</v>
      </c>
      <c r="B499" s="92">
        <v>44378</v>
      </c>
      <c r="C499" s="29" t="s">
        <v>173</v>
      </c>
      <c r="D499" s="80">
        <v>4147</v>
      </c>
      <c r="E499" s="80" t="s">
        <v>6</v>
      </c>
      <c r="F499" s="83" t="s">
        <v>484</v>
      </c>
      <c r="G499" s="32" t="s">
        <v>64</v>
      </c>
      <c r="H499" s="84" t="s">
        <v>513</v>
      </c>
      <c r="I499" s="124" t="s">
        <v>500</v>
      </c>
      <c r="J499" s="124" t="s">
        <v>490</v>
      </c>
      <c r="K499" s="60">
        <v>4147</v>
      </c>
      <c r="L499" s="60" t="s">
        <v>67</v>
      </c>
      <c r="M499" s="60" t="s">
        <v>6</v>
      </c>
      <c r="N499" s="60">
        <v>13</v>
      </c>
      <c r="O499" s="126" t="s">
        <v>67</v>
      </c>
    </row>
    <row r="500" spans="1:15" ht="24.6" customHeight="1" x14ac:dyDescent="0.2">
      <c r="A500" s="96">
        <f t="shared" si="12"/>
        <v>44348</v>
      </c>
      <c r="B500" s="92">
        <v>44348</v>
      </c>
      <c r="C500" s="29" t="s">
        <v>473</v>
      </c>
      <c r="D500" s="80">
        <v>4827</v>
      </c>
      <c r="E500" s="80" t="s">
        <v>77</v>
      </c>
      <c r="F500" s="29" t="s">
        <v>517</v>
      </c>
      <c r="G500" s="30" t="s">
        <v>79</v>
      </c>
      <c r="H500" s="84" t="s">
        <v>506</v>
      </c>
      <c r="I500" s="63" t="s">
        <v>492</v>
      </c>
      <c r="J500" s="63" t="s">
        <v>493</v>
      </c>
      <c r="K500" s="60">
        <v>4827</v>
      </c>
      <c r="L500" s="60" t="s">
        <v>67</v>
      </c>
      <c r="M500" s="60" t="s">
        <v>546</v>
      </c>
      <c r="N500" s="60">
        <v>5</v>
      </c>
      <c r="O500" s="126" t="s">
        <v>67</v>
      </c>
    </row>
    <row r="501" spans="1:15" ht="24.6" customHeight="1" x14ac:dyDescent="0.2">
      <c r="A501" s="96">
        <f t="shared" si="12"/>
        <v>44348</v>
      </c>
      <c r="B501" s="92">
        <v>44348</v>
      </c>
      <c r="C501" s="29" t="s">
        <v>178</v>
      </c>
      <c r="D501" s="80">
        <v>4759</v>
      </c>
      <c r="E501" s="80" t="s">
        <v>77</v>
      </c>
      <c r="F501" s="29" t="s">
        <v>517</v>
      </c>
      <c r="G501" s="30" t="s">
        <v>79</v>
      </c>
      <c r="H501" s="84" t="s">
        <v>506</v>
      </c>
      <c r="I501" s="63" t="s">
        <v>492</v>
      </c>
      <c r="J501" s="63" t="s">
        <v>493</v>
      </c>
      <c r="K501" s="63">
        <v>4759</v>
      </c>
      <c r="L501" s="136" t="s">
        <v>67</v>
      </c>
      <c r="M501" s="126" t="s">
        <v>78</v>
      </c>
      <c r="N501" s="126">
        <v>6</v>
      </c>
      <c r="O501" s="126" t="s">
        <v>67</v>
      </c>
    </row>
    <row r="502" spans="1:15" ht="24.6" customHeight="1" x14ac:dyDescent="0.2">
      <c r="A502" s="96">
        <f t="shared" si="12"/>
        <v>44348</v>
      </c>
      <c r="B502" s="92">
        <v>44348</v>
      </c>
      <c r="C502" s="29" t="s">
        <v>173</v>
      </c>
      <c r="D502" s="80">
        <v>4147</v>
      </c>
      <c r="E502" s="80" t="s">
        <v>6</v>
      </c>
      <c r="F502" s="83" t="s">
        <v>484</v>
      </c>
      <c r="G502" s="32" t="s">
        <v>64</v>
      </c>
      <c r="H502" s="84" t="s">
        <v>512</v>
      </c>
      <c r="I502" s="124" t="s">
        <v>501</v>
      </c>
      <c r="J502" s="124" t="s">
        <v>502</v>
      </c>
      <c r="K502" s="60">
        <v>4147</v>
      </c>
      <c r="L502" s="60" t="s">
        <v>67</v>
      </c>
      <c r="M502" s="60" t="s">
        <v>6</v>
      </c>
      <c r="N502" s="60">
        <v>13</v>
      </c>
      <c r="O502" s="126" t="s">
        <v>67</v>
      </c>
    </row>
    <row r="503" spans="1:15" ht="24.6" customHeight="1" x14ac:dyDescent="0.2">
      <c r="A503" s="96">
        <f t="shared" si="12"/>
        <v>44348</v>
      </c>
      <c r="B503" s="92">
        <v>44348</v>
      </c>
      <c r="C503" s="29" t="s">
        <v>173</v>
      </c>
      <c r="D503" s="80">
        <v>4147</v>
      </c>
      <c r="E503" s="80" t="s">
        <v>6</v>
      </c>
      <c r="F503" s="83" t="s">
        <v>484</v>
      </c>
      <c r="G503" s="32" t="s">
        <v>64</v>
      </c>
      <c r="H503" s="84" t="s">
        <v>511</v>
      </c>
      <c r="I503" s="124" t="s">
        <v>505</v>
      </c>
      <c r="J503" s="124" t="s">
        <v>502</v>
      </c>
      <c r="K503" s="60">
        <v>4147</v>
      </c>
      <c r="L503" s="60" t="s">
        <v>67</v>
      </c>
      <c r="M503" s="60" t="s">
        <v>6</v>
      </c>
      <c r="N503" s="60">
        <v>13</v>
      </c>
      <c r="O503" s="126" t="s">
        <v>67</v>
      </c>
    </row>
    <row r="504" spans="1:15" ht="24.6" customHeight="1" x14ac:dyDescent="0.2">
      <c r="A504" s="96">
        <f t="shared" si="12"/>
        <v>44348</v>
      </c>
      <c r="B504" s="92">
        <v>44348</v>
      </c>
      <c r="C504" s="29" t="s">
        <v>173</v>
      </c>
      <c r="D504" s="80">
        <v>4147</v>
      </c>
      <c r="E504" s="80" t="s">
        <v>6</v>
      </c>
      <c r="F504" s="83" t="s">
        <v>484</v>
      </c>
      <c r="G504" s="32" t="s">
        <v>64</v>
      </c>
      <c r="H504" s="84" t="s">
        <v>510</v>
      </c>
      <c r="I504" s="124" t="s">
        <v>504</v>
      </c>
      <c r="J504" s="124" t="s">
        <v>502</v>
      </c>
      <c r="K504" s="60">
        <v>4147</v>
      </c>
      <c r="L504" s="60" t="s">
        <v>67</v>
      </c>
      <c r="M504" s="60" t="s">
        <v>6</v>
      </c>
      <c r="N504" s="60">
        <v>13</v>
      </c>
      <c r="O504" s="126" t="s">
        <v>67</v>
      </c>
    </row>
    <row r="505" spans="1:15" ht="24.6" customHeight="1" x14ac:dyDescent="0.2">
      <c r="A505" s="96">
        <f t="shared" si="12"/>
        <v>44348</v>
      </c>
      <c r="B505" s="92">
        <v>44348</v>
      </c>
      <c r="C505" s="29" t="s">
        <v>173</v>
      </c>
      <c r="D505" s="80">
        <v>4147</v>
      </c>
      <c r="E505" s="80" t="s">
        <v>6</v>
      </c>
      <c r="F505" s="83" t="s">
        <v>484</v>
      </c>
      <c r="G505" s="32" t="s">
        <v>64</v>
      </c>
      <c r="H505" s="84" t="s">
        <v>513</v>
      </c>
      <c r="I505" s="124" t="s">
        <v>500</v>
      </c>
      <c r="J505" s="124" t="s">
        <v>490</v>
      </c>
      <c r="K505" s="60">
        <v>4147</v>
      </c>
      <c r="L505" s="60" t="s">
        <v>67</v>
      </c>
      <c r="M505" s="60" t="s">
        <v>6</v>
      </c>
      <c r="N505" s="60">
        <v>13</v>
      </c>
      <c r="O505" s="126" t="s">
        <v>67</v>
      </c>
    </row>
    <row r="506" spans="1:15" ht="24.6" customHeight="1" x14ac:dyDescent="0.2">
      <c r="A506" s="96">
        <f t="shared" si="12"/>
        <v>44317</v>
      </c>
      <c r="B506" s="92">
        <v>44317</v>
      </c>
      <c r="C506" s="29" t="s">
        <v>473</v>
      </c>
      <c r="D506" s="80">
        <v>4827</v>
      </c>
      <c r="E506" s="80" t="s">
        <v>77</v>
      </c>
      <c r="F506" s="29" t="s">
        <v>517</v>
      </c>
      <c r="G506" s="30" t="s">
        <v>79</v>
      </c>
      <c r="H506" s="84" t="s">
        <v>506</v>
      </c>
      <c r="I506" s="63" t="s">
        <v>492</v>
      </c>
      <c r="J506" s="63" t="s">
        <v>493</v>
      </c>
      <c r="K506" s="60">
        <v>4827</v>
      </c>
      <c r="L506" s="60" t="s">
        <v>67</v>
      </c>
      <c r="M506" s="60" t="s">
        <v>546</v>
      </c>
      <c r="N506" s="60">
        <v>5</v>
      </c>
      <c r="O506" s="126" t="s">
        <v>67</v>
      </c>
    </row>
    <row r="507" spans="1:15" ht="24.6" customHeight="1" x14ac:dyDescent="0.2">
      <c r="A507" s="96">
        <f t="shared" si="12"/>
        <v>44317</v>
      </c>
      <c r="B507" s="92">
        <v>44317</v>
      </c>
      <c r="C507" s="29" t="s">
        <v>178</v>
      </c>
      <c r="D507" s="80">
        <v>4759</v>
      </c>
      <c r="E507" s="80" t="s">
        <v>77</v>
      </c>
      <c r="F507" s="29" t="s">
        <v>517</v>
      </c>
      <c r="G507" s="30" t="s">
        <v>79</v>
      </c>
      <c r="H507" s="84" t="s">
        <v>506</v>
      </c>
      <c r="I507" s="63" t="s">
        <v>492</v>
      </c>
      <c r="J507" s="63" t="s">
        <v>493</v>
      </c>
      <c r="K507" s="63">
        <v>4759</v>
      </c>
      <c r="L507" s="136" t="s">
        <v>67</v>
      </c>
      <c r="M507" s="126" t="s">
        <v>78</v>
      </c>
      <c r="N507" s="126">
        <v>6</v>
      </c>
      <c r="O507" s="126" t="s">
        <v>67</v>
      </c>
    </row>
    <row r="508" spans="1:15" ht="24.6" customHeight="1" x14ac:dyDescent="0.2">
      <c r="A508" s="96">
        <f t="shared" si="12"/>
        <v>44317</v>
      </c>
      <c r="B508" s="92">
        <v>44317</v>
      </c>
      <c r="C508" s="29" t="s">
        <v>173</v>
      </c>
      <c r="D508" s="80">
        <v>4147</v>
      </c>
      <c r="E508" s="80" t="s">
        <v>6</v>
      </c>
      <c r="F508" s="83" t="s">
        <v>484</v>
      </c>
      <c r="G508" s="32" t="s">
        <v>64</v>
      </c>
      <c r="H508" s="84" t="s">
        <v>512</v>
      </c>
      <c r="I508" s="124" t="s">
        <v>501</v>
      </c>
      <c r="J508" s="124" t="s">
        <v>502</v>
      </c>
      <c r="K508" s="60">
        <v>4147</v>
      </c>
      <c r="L508" s="60" t="s">
        <v>67</v>
      </c>
      <c r="M508" s="60" t="s">
        <v>6</v>
      </c>
      <c r="N508" s="60">
        <v>13</v>
      </c>
      <c r="O508" s="126" t="s">
        <v>67</v>
      </c>
    </row>
    <row r="509" spans="1:15" ht="24.6" customHeight="1" x14ac:dyDescent="0.2">
      <c r="A509" s="96">
        <f t="shared" si="12"/>
        <v>44317</v>
      </c>
      <c r="B509" s="92">
        <v>44317</v>
      </c>
      <c r="C509" s="29" t="s">
        <v>173</v>
      </c>
      <c r="D509" s="80">
        <v>4147</v>
      </c>
      <c r="E509" s="80" t="s">
        <v>6</v>
      </c>
      <c r="F509" s="83" t="s">
        <v>484</v>
      </c>
      <c r="G509" s="32" t="s">
        <v>64</v>
      </c>
      <c r="H509" s="84" t="s">
        <v>511</v>
      </c>
      <c r="I509" s="124" t="s">
        <v>505</v>
      </c>
      <c r="J509" s="124" t="s">
        <v>502</v>
      </c>
      <c r="K509" s="60">
        <v>4147</v>
      </c>
      <c r="L509" s="60" t="s">
        <v>67</v>
      </c>
      <c r="M509" s="60" t="s">
        <v>6</v>
      </c>
      <c r="N509" s="60">
        <v>13</v>
      </c>
      <c r="O509" s="126" t="s">
        <v>67</v>
      </c>
    </row>
    <row r="510" spans="1:15" ht="24.6" customHeight="1" x14ac:dyDescent="0.2">
      <c r="A510" s="96">
        <f t="shared" ref="A510:A580" si="13">B510</f>
        <v>44317</v>
      </c>
      <c r="B510" s="92">
        <v>44317</v>
      </c>
      <c r="C510" s="29" t="s">
        <v>173</v>
      </c>
      <c r="D510" s="80">
        <v>4147</v>
      </c>
      <c r="E510" s="80" t="s">
        <v>6</v>
      </c>
      <c r="F510" s="83" t="s">
        <v>484</v>
      </c>
      <c r="G510" s="32" t="s">
        <v>64</v>
      </c>
      <c r="H510" s="84" t="s">
        <v>510</v>
      </c>
      <c r="I510" s="124" t="s">
        <v>504</v>
      </c>
      <c r="J510" s="124" t="s">
        <v>502</v>
      </c>
      <c r="K510" s="60">
        <v>4147</v>
      </c>
      <c r="L510" s="60" t="s">
        <v>67</v>
      </c>
      <c r="M510" s="60" t="s">
        <v>6</v>
      </c>
      <c r="N510" s="60">
        <v>13</v>
      </c>
      <c r="O510" s="126" t="s">
        <v>67</v>
      </c>
    </row>
    <row r="511" spans="1:15" ht="24.6" customHeight="1" x14ac:dyDescent="0.2">
      <c r="A511" s="96">
        <f t="shared" si="13"/>
        <v>44317</v>
      </c>
      <c r="B511" s="92">
        <v>44317</v>
      </c>
      <c r="C511" s="29" t="s">
        <v>173</v>
      </c>
      <c r="D511" s="80">
        <v>4147</v>
      </c>
      <c r="E511" s="80" t="s">
        <v>6</v>
      </c>
      <c r="F511" s="83" t="s">
        <v>484</v>
      </c>
      <c r="G511" s="32" t="s">
        <v>64</v>
      </c>
      <c r="H511" s="84" t="s">
        <v>513</v>
      </c>
      <c r="I511" s="124" t="s">
        <v>500</v>
      </c>
      <c r="J511" s="124" t="s">
        <v>490</v>
      </c>
      <c r="K511" s="60">
        <v>4147</v>
      </c>
      <c r="L511" s="60" t="s">
        <v>67</v>
      </c>
      <c r="M511" s="60" t="s">
        <v>6</v>
      </c>
      <c r="N511" s="60">
        <v>13</v>
      </c>
      <c r="O511" s="126" t="s">
        <v>67</v>
      </c>
    </row>
    <row r="512" spans="1:15" ht="24.6" customHeight="1" x14ac:dyDescent="0.2">
      <c r="A512" s="96">
        <f t="shared" si="13"/>
        <v>44287</v>
      </c>
      <c r="B512" s="92">
        <v>44287</v>
      </c>
      <c r="C512" s="29" t="s">
        <v>178</v>
      </c>
      <c r="D512" s="80">
        <v>4759</v>
      </c>
      <c r="E512" s="80" t="s">
        <v>77</v>
      </c>
      <c r="F512" s="29" t="s">
        <v>517</v>
      </c>
      <c r="G512" s="30" t="s">
        <v>79</v>
      </c>
      <c r="H512" s="84" t="s">
        <v>506</v>
      </c>
      <c r="I512" s="63" t="s">
        <v>492</v>
      </c>
      <c r="J512" s="63" t="s">
        <v>493</v>
      </c>
      <c r="K512" s="63">
        <v>4759</v>
      </c>
      <c r="L512" s="136" t="s">
        <v>67</v>
      </c>
      <c r="M512" s="126" t="s">
        <v>78</v>
      </c>
      <c r="N512" s="126">
        <v>6</v>
      </c>
      <c r="O512" s="126" t="s">
        <v>67</v>
      </c>
    </row>
    <row r="513" spans="1:15" ht="24.6" customHeight="1" x14ac:dyDescent="0.2">
      <c r="A513" s="96">
        <f t="shared" si="13"/>
        <v>44287</v>
      </c>
      <c r="B513" s="92">
        <v>44287</v>
      </c>
      <c r="C513" s="29" t="s">
        <v>173</v>
      </c>
      <c r="D513" s="80">
        <v>4147</v>
      </c>
      <c r="E513" s="80" t="s">
        <v>6</v>
      </c>
      <c r="F513" s="83" t="s">
        <v>484</v>
      </c>
      <c r="G513" s="32" t="s">
        <v>64</v>
      </c>
      <c r="H513" s="84" t="s">
        <v>512</v>
      </c>
      <c r="I513" s="124" t="s">
        <v>501</v>
      </c>
      <c r="J513" s="124" t="s">
        <v>502</v>
      </c>
      <c r="K513" s="60">
        <v>4147</v>
      </c>
      <c r="L513" s="60" t="s">
        <v>67</v>
      </c>
      <c r="M513" s="60" t="s">
        <v>6</v>
      </c>
      <c r="N513" s="60">
        <v>13</v>
      </c>
      <c r="O513" s="126" t="s">
        <v>67</v>
      </c>
    </row>
    <row r="514" spans="1:15" ht="24.6" customHeight="1" x14ac:dyDescent="0.2">
      <c r="A514" s="96">
        <f t="shared" si="13"/>
        <v>44287</v>
      </c>
      <c r="B514" s="92">
        <v>44287</v>
      </c>
      <c r="C514" s="29" t="s">
        <v>173</v>
      </c>
      <c r="D514" s="80">
        <v>4147</v>
      </c>
      <c r="E514" s="80" t="s">
        <v>6</v>
      </c>
      <c r="F514" s="83" t="s">
        <v>484</v>
      </c>
      <c r="G514" s="32" t="s">
        <v>64</v>
      </c>
      <c r="H514" s="84" t="s">
        <v>511</v>
      </c>
      <c r="I514" s="124" t="s">
        <v>505</v>
      </c>
      <c r="J514" s="124" t="s">
        <v>502</v>
      </c>
      <c r="K514" s="60">
        <v>4147</v>
      </c>
      <c r="L514" s="60" t="s">
        <v>67</v>
      </c>
      <c r="M514" s="60" t="s">
        <v>6</v>
      </c>
      <c r="N514" s="60">
        <v>13</v>
      </c>
      <c r="O514" s="126" t="s">
        <v>67</v>
      </c>
    </row>
    <row r="515" spans="1:15" ht="24.6" customHeight="1" x14ac:dyDescent="0.2">
      <c r="A515" s="96">
        <f t="shared" si="13"/>
        <v>44287</v>
      </c>
      <c r="B515" s="92">
        <v>44287</v>
      </c>
      <c r="C515" s="29" t="s">
        <v>173</v>
      </c>
      <c r="D515" s="80">
        <v>4147</v>
      </c>
      <c r="E515" s="80" t="s">
        <v>6</v>
      </c>
      <c r="F515" s="83" t="s">
        <v>484</v>
      </c>
      <c r="G515" s="32" t="s">
        <v>64</v>
      </c>
      <c r="H515" s="84" t="s">
        <v>510</v>
      </c>
      <c r="I515" s="124" t="s">
        <v>504</v>
      </c>
      <c r="J515" s="124" t="s">
        <v>502</v>
      </c>
      <c r="K515" s="60">
        <v>4147</v>
      </c>
      <c r="L515" s="60" t="s">
        <v>67</v>
      </c>
      <c r="M515" s="60" t="s">
        <v>6</v>
      </c>
      <c r="N515" s="60">
        <v>13</v>
      </c>
      <c r="O515" s="126" t="s">
        <v>67</v>
      </c>
    </row>
    <row r="516" spans="1:15" ht="24.6" customHeight="1" x14ac:dyDescent="0.2">
      <c r="A516" s="96">
        <f t="shared" si="13"/>
        <v>44287</v>
      </c>
      <c r="B516" s="92">
        <v>44287</v>
      </c>
      <c r="C516" s="29" t="s">
        <v>173</v>
      </c>
      <c r="D516" s="80">
        <v>4147</v>
      </c>
      <c r="E516" s="80" t="s">
        <v>6</v>
      </c>
      <c r="F516" s="83" t="s">
        <v>484</v>
      </c>
      <c r="G516" s="32" t="s">
        <v>64</v>
      </c>
      <c r="H516" s="84" t="s">
        <v>513</v>
      </c>
      <c r="I516" s="124" t="s">
        <v>500</v>
      </c>
      <c r="J516" s="124" t="s">
        <v>490</v>
      </c>
      <c r="K516" s="60">
        <v>4147</v>
      </c>
      <c r="L516" s="60" t="s">
        <v>67</v>
      </c>
      <c r="M516" s="60" t="s">
        <v>6</v>
      </c>
      <c r="N516" s="60">
        <v>13</v>
      </c>
      <c r="O516" s="126" t="s">
        <v>67</v>
      </c>
    </row>
    <row r="517" spans="1:15" ht="24.6" customHeight="1" x14ac:dyDescent="0.2">
      <c r="A517" s="96">
        <f t="shared" si="13"/>
        <v>44256</v>
      </c>
      <c r="B517" s="92">
        <v>44256</v>
      </c>
      <c r="C517" s="29" t="s">
        <v>178</v>
      </c>
      <c r="D517" s="80">
        <v>4759</v>
      </c>
      <c r="E517" s="80" t="s">
        <v>77</v>
      </c>
      <c r="F517" s="29" t="s">
        <v>517</v>
      </c>
      <c r="G517" s="30" t="s">
        <v>79</v>
      </c>
      <c r="H517" s="84" t="s">
        <v>506</v>
      </c>
      <c r="I517" s="63" t="s">
        <v>492</v>
      </c>
      <c r="J517" s="63" t="s">
        <v>493</v>
      </c>
      <c r="K517" s="63">
        <v>4759</v>
      </c>
      <c r="L517" s="136" t="s">
        <v>67</v>
      </c>
      <c r="M517" s="126" t="s">
        <v>78</v>
      </c>
      <c r="N517" s="126">
        <v>6</v>
      </c>
      <c r="O517" s="126" t="s">
        <v>67</v>
      </c>
    </row>
    <row r="518" spans="1:15" ht="24.6" customHeight="1" x14ac:dyDescent="0.2">
      <c r="A518" s="96">
        <f t="shared" si="13"/>
        <v>44256</v>
      </c>
      <c r="B518" s="92">
        <v>44256</v>
      </c>
      <c r="C518" s="29" t="s">
        <v>173</v>
      </c>
      <c r="D518" s="80">
        <v>4147</v>
      </c>
      <c r="E518" s="80" t="s">
        <v>6</v>
      </c>
      <c r="F518" s="83" t="s">
        <v>484</v>
      </c>
      <c r="G518" s="32" t="s">
        <v>64</v>
      </c>
      <c r="H518" s="84" t="s">
        <v>512</v>
      </c>
      <c r="I518" s="124" t="s">
        <v>501</v>
      </c>
      <c r="J518" s="124" t="s">
        <v>502</v>
      </c>
      <c r="K518" s="60">
        <v>4147</v>
      </c>
      <c r="L518" s="60" t="s">
        <v>67</v>
      </c>
      <c r="M518" s="60" t="s">
        <v>6</v>
      </c>
      <c r="N518" s="60">
        <v>13</v>
      </c>
      <c r="O518" s="126" t="s">
        <v>67</v>
      </c>
    </row>
    <row r="519" spans="1:15" ht="24.6" customHeight="1" x14ac:dyDescent="0.2">
      <c r="A519" s="96">
        <f t="shared" si="13"/>
        <v>44256</v>
      </c>
      <c r="B519" s="92">
        <v>44256</v>
      </c>
      <c r="C519" s="29" t="s">
        <v>173</v>
      </c>
      <c r="D519" s="80">
        <v>4147</v>
      </c>
      <c r="E519" s="80" t="s">
        <v>6</v>
      </c>
      <c r="F519" s="83" t="s">
        <v>484</v>
      </c>
      <c r="G519" s="32" t="s">
        <v>64</v>
      </c>
      <c r="H519" s="84" t="s">
        <v>511</v>
      </c>
      <c r="I519" s="124" t="s">
        <v>505</v>
      </c>
      <c r="J519" s="124" t="s">
        <v>502</v>
      </c>
      <c r="K519" s="60">
        <v>4147</v>
      </c>
      <c r="L519" s="60" t="s">
        <v>67</v>
      </c>
      <c r="M519" s="60" t="s">
        <v>6</v>
      </c>
      <c r="N519" s="60">
        <v>13</v>
      </c>
      <c r="O519" s="126" t="s">
        <v>67</v>
      </c>
    </row>
    <row r="520" spans="1:15" ht="24.6" customHeight="1" x14ac:dyDescent="0.2">
      <c r="A520" s="96">
        <f t="shared" si="13"/>
        <v>44256</v>
      </c>
      <c r="B520" s="92">
        <v>44256</v>
      </c>
      <c r="C520" s="29" t="s">
        <v>173</v>
      </c>
      <c r="D520" s="80">
        <v>4147</v>
      </c>
      <c r="E520" s="80" t="s">
        <v>6</v>
      </c>
      <c r="F520" s="83" t="s">
        <v>484</v>
      </c>
      <c r="G520" s="32" t="s">
        <v>64</v>
      </c>
      <c r="H520" s="84" t="s">
        <v>510</v>
      </c>
      <c r="I520" s="124" t="s">
        <v>504</v>
      </c>
      <c r="J520" s="124" t="s">
        <v>502</v>
      </c>
      <c r="K520" s="60">
        <v>4147</v>
      </c>
      <c r="L520" s="60" t="s">
        <v>67</v>
      </c>
      <c r="M520" s="60" t="s">
        <v>6</v>
      </c>
      <c r="N520" s="60">
        <v>13</v>
      </c>
      <c r="O520" s="126" t="s">
        <v>67</v>
      </c>
    </row>
    <row r="521" spans="1:15" ht="24.6" customHeight="1" x14ac:dyDescent="0.2">
      <c r="A521" s="96">
        <f t="shared" si="13"/>
        <v>44256</v>
      </c>
      <c r="B521" s="92">
        <v>44256</v>
      </c>
      <c r="C521" s="29" t="s">
        <v>173</v>
      </c>
      <c r="D521" s="80">
        <v>4147</v>
      </c>
      <c r="E521" s="80" t="s">
        <v>6</v>
      </c>
      <c r="F521" s="83" t="s">
        <v>484</v>
      </c>
      <c r="G521" s="32" t="s">
        <v>64</v>
      </c>
      <c r="H521" s="84" t="s">
        <v>513</v>
      </c>
      <c r="I521" s="124" t="s">
        <v>500</v>
      </c>
      <c r="J521" s="124" t="s">
        <v>490</v>
      </c>
      <c r="K521" s="60">
        <v>4147</v>
      </c>
      <c r="L521" s="60" t="s">
        <v>67</v>
      </c>
      <c r="M521" s="60" t="s">
        <v>6</v>
      </c>
      <c r="N521" s="60">
        <v>13</v>
      </c>
      <c r="O521" s="126" t="s">
        <v>67</v>
      </c>
    </row>
    <row r="522" spans="1:15" ht="24.6" customHeight="1" x14ac:dyDescent="0.2">
      <c r="A522" s="96">
        <f t="shared" si="13"/>
        <v>44228</v>
      </c>
      <c r="B522" s="92">
        <v>44228</v>
      </c>
      <c r="C522" s="29" t="s">
        <v>178</v>
      </c>
      <c r="D522" s="80">
        <v>4759</v>
      </c>
      <c r="E522" s="80" t="s">
        <v>77</v>
      </c>
      <c r="F522" s="29" t="s">
        <v>517</v>
      </c>
      <c r="G522" s="30" t="s">
        <v>79</v>
      </c>
      <c r="H522" s="84" t="s">
        <v>506</v>
      </c>
      <c r="I522" s="63" t="s">
        <v>492</v>
      </c>
      <c r="J522" s="63" t="s">
        <v>493</v>
      </c>
      <c r="K522" s="63">
        <v>4759</v>
      </c>
      <c r="L522" s="136" t="s">
        <v>67</v>
      </c>
      <c r="M522" s="126" t="s">
        <v>78</v>
      </c>
      <c r="N522" s="126">
        <v>6</v>
      </c>
      <c r="O522" s="126" t="s">
        <v>67</v>
      </c>
    </row>
    <row r="523" spans="1:15" ht="24.6" customHeight="1" x14ac:dyDescent="0.2">
      <c r="A523" s="96">
        <f t="shared" si="13"/>
        <v>44228</v>
      </c>
      <c r="B523" s="92">
        <v>44228</v>
      </c>
      <c r="C523" s="29" t="s">
        <v>173</v>
      </c>
      <c r="D523" s="80">
        <v>4147</v>
      </c>
      <c r="E523" s="80" t="s">
        <v>6</v>
      </c>
      <c r="F523" s="83" t="s">
        <v>484</v>
      </c>
      <c r="G523" s="32" t="s">
        <v>64</v>
      </c>
      <c r="H523" s="84" t="s">
        <v>512</v>
      </c>
      <c r="I523" s="124" t="s">
        <v>501</v>
      </c>
      <c r="J523" s="124" t="s">
        <v>502</v>
      </c>
      <c r="K523" s="60">
        <v>4147</v>
      </c>
      <c r="L523" s="60" t="s">
        <v>67</v>
      </c>
      <c r="M523" s="60" t="s">
        <v>6</v>
      </c>
      <c r="N523" s="60">
        <v>13</v>
      </c>
      <c r="O523" s="126" t="s">
        <v>67</v>
      </c>
    </row>
    <row r="524" spans="1:15" ht="24.6" customHeight="1" x14ac:dyDescent="0.2">
      <c r="A524" s="96">
        <f t="shared" si="13"/>
        <v>44228</v>
      </c>
      <c r="B524" s="92">
        <v>44228</v>
      </c>
      <c r="C524" s="29" t="s">
        <v>173</v>
      </c>
      <c r="D524" s="80">
        <v>4147</v>
      </c>
      <c r="E524" s="80" t="s">
        <v>6</v>
      </c>
      <c r="F524" s="83" t="s">
        <v>484</v>
      </c>
      <c r="G524" s="32" t="s">
        <v>64</v>
      </c>
      <c r="H524" s="84" t="s">
        <v>511</v>
      </c>
      <c r="I524" s="124" t="s">
        <v>505</v>
      </c>
      <c r="J524" s="124" t="s">
        <v>502</v>
      </c>
      <c r="K524" s="60">
        <v>4147</v>
      </c>
      <c r="L524" s="60" t="s">
        <v>67</v>
      </c>
      <c r="M524" s="60" t="s">
        <v>6</v>
      </c>
      <c r="N524" s="60">
        <v>13</v>
      </c>
      <c r="O524" s="126" t="s">
        <v>67</v>
      </c>
    </row>
    <row r="525" spans="1:15" ht="24.6" customHeight="1" x14ac:dyDescent="0.2">
      <c r="A525" s="96">
        <f t="shared" si="13"/>
        <v>44228</v>
      </c>
      <c r="B525" s="92">
        <v>44228</v>
      </c>
      <c r="C525" s="29" t="s">
        <v>173</v>
      </c>
      <c r="D525" s="80">
        <v>4147</v>
      </c>
      <c r="E525" s="80" t="s">
        <v>6</v>
      </c>
      <c r="F525" s="83" t="s">
        <v>484</v>
      </c>
      <c r="G525" s="32" t="s">
        <v>64</v>
      </c>
      <c r="H525" s="84" t="s">
        <v>510</v>
      </c>
      <c r="I525" s="124" t="s">
        <v>504</v>
      </c>
      <c r="J525" s="124" t="s">
        <v>502</v>
      </c>
      <c r="K525" s="60">
        <v>4147</v>
      </c>
      <c r="L525" s="60" t="s">
        <v>67</v>
      </c>
      <c r="M525" s="60" t="s">
        <v>6</v>
      </c>
      <c r="N525" s="60">
        <v>13</v>
      </c>
      <c r="O525" s="126" t="s">
        <v>67</v>
      </c>
    </row>
    <row r="526" spans="1:15" ht="24.6" customHeight="1" x14ac:dyDescent="0.2">
      <c r="A526" s="96">
        <f t="shared" si="13"/>
        <v>44228</v>
      </c>
      <c r="B526" s="92">
        <v>44228</v>
      </c>
      <c r="C526" s="29" t="s">
        <v>173</v>
      </c>
      <c r="D526" s="80">
        <v>4147</v>
      </c>
      <c r="E526" s="80" t="s">
        <v>6</v>
      </c>
      <c r="F526" s="83" t="s">
        <v>484</v>
      </c>
      <c r="G526" s="32" t="s">
        <v>64</v>
      </c>
      <c r="H526" s="84" t="s">
        <v>513</v>
      </c>
      <c r="I526" s="124" t="s">
        <v>500</v>
      </c>
      <c r="J526" s="124" t="s">
        <v>490</v>
      </c>
      <c r="K526" s="60">
        <v>4147</v>
      </c>
      <c r="L526" s="60" t="s">
        <v>67</v>
      </c>
      <c r="M526" s="60" t="s">
        <v>6</v>
      </c>
      <c r="N526" s="60">
        <v>13</v>
      </c>
      <c r="O526" s="126" t="s">
        <v>67</v>
      </c>
    </row>
    <row r="527" spans="1:15" ht="24.6" customHeight="1" x14ac:dyDescent="0.2">
      <c r="A527" s="96">
        <f t="shared" si="13"/>
        <v>44197</v>
      </c>
      <c r="B527" s="92">
        <v>44197</v>
      </c>
      <c r="C527" s="29" t="s">
        <v>178</v>
      </c>
      <c r="D527" s="80">
        <v>4759</v>
      </c>
      <c r="E527" s="80" t="s">
        <v>77</v>
      </c>
      <c r="F527" s="29" t="s">
        <v>517</v>
      </c>
      <c r="G527" s="30" t="s">
        <v>79</v>
      </c>
      <c r="H527" s="84" t="s">
        <v>506</v>
      </c>
      <c r="I527" s="63" t="s">
        <v>492</v>
      </c>
      <c r="J527" s="63" t="s">
        <v>493</v>
      </c>
      <c r="K527" s="63">
        <v>4759</v>
      </c>
      <c r="L527" s="136" t="s">
        <v>67</v>
      </c>
      <c r="M527" s="126" t="s">
        <v>78</v>
      </c>
      <c r="N527" s="126">
        <v>6</v>
      </c>
      <c r="O527" s="126" t="s">
        <v>67</v>
      </c>
    </row>
    <row r="528" spans="1:15" ht="24.6" customHeight="1" x14ac:dyDescent="0.2">
      <c r="A528" s="96">
        <f t="shared" si="13"/>
        <v>44197</v>
      </c>
      <c r="B528" s="92">
        <v>44197</v>
      </c>
      <c r="C528" s="29" t="s">
        <v>173</v>
      </c>
      <c r="D528" s="80">
        <v>4147</v>
      </c>
      <c r="E528" s="80" t="s">
        <v>6</v>
      </c>
      <c r="F528" s="83" t="s">
        <v>484</v>
      </c>
      <c r="G528" s="32" t="s">
        <v>64</v>
      </c>
      <c r="H528" s="84" t="s">
        <v>512</v>
      </c>
      <c r="I528" s="124" t="s">
        <v>501</v>
      </c>
      <c r="J528" s="124" t="s">
        <v>502</v>
      </c>
      <c r="K528" s="60">
        <v>4147</v>
      </c>
      <c r="L528" s="60" t="s">
        <v>67</v>
      </c>
      <c r="M528" s="60" t="s">
        <v>6</v>
      </c>
      <c r="N528" s="60">
        <v>13</v>
      </c>
      <c r="O528" s="126" t="s">
        <v>67</v>
      </c>
    </row>
    <row r="529" spans="1:15" ht="24.6" customHeight="1" x14ac:dyDescent="0.2">
      <c r="A529" s="96">
        <f t="shared" si="13"/>
        <v>44197</v>
      </c>
      <c r="B529" s="92">
        <v>44197</v>
      </c>
      <c r="C529" s="29" t="s">
        <v>173</v>
      </c>
      <c r="D529" s="80">
        <v>4147</v>
      </c>
      <c r="E529" s="80" t="s">
        <v>6</v>
      </c>
      <c r="F529" s="83" t="s">
        <v>484</v>
      </c>
      <c r="G529" s="32" t="s">
        <v>64</v>
      </c>
      <c r="H529" s="84" t="s">
        <v>511</v>
      </c>
      <c r="I529" s="124" t="s">
        <v>505</v>
      </c>
      <c r="J529" s="124" t="s">
        <v>502</v>
      </c>
      <c r="K529" s="60">
        <v>4147</v>
      </c>
      <c r="L529" s="60" t="s">
        <v>67</v>
      </c>
      <c r="M529" s="60" t="s">
        <v>6</v>
      </c>
      <c r="N529" s="60">
        <v>13</v>
      </c>
      <c r="O529" s="126" t="s">
        <v>67</v>
      </c>
    </row>
    <row r="530" spans="1:15" ht="24.6" customHeight="1" x14ac:dyDescent="0.2">
      <c r="A530" s="96">
        <f t="shared" si="13"/>
        <v>44197</v>
      </c>
      <c r="B530" s="92">
        <v>44197</v>
      </c>
      <c r="C530" s="29" t="s">
        <v>173</v>
      </c>
      <c r="D530" s="80">
        <v>4147</v>
      </c>
      <c r="E530" s="80" t="s">
        <v>6</v>
      </c>
      <c r="F530" s="83" t="s">
        <v>484</v>
      </c>
      <c r="G530" s="32" t="s">
        <v>64</v>
      </c>
      <c r="H530" s="84" t="s">
        <v>510</v>
      </c>
      <c r="I530" s="124" t="s">
        <v>504</v>
      </c>
      <c r="J530" s="124" t="s">
        <v>502</v>
      </c>
      <c r="K530" s="60">
        <v>4147</v>
      </c>
      <c r="L530" s="60" t="s">
        <v>67</v>
      </c>
      <c r="M530" s="60" t="s">
        <v>6</v>
      </c>
      <c r="N530" s="60">
        <v>13</v>
      </c>
      <c r="O530" s="126" t="s">
        <v>67</v>
      </c>
    </row>
    <row r="531" spans="1:15" ht="24.6" customHeight="1" x14ac:dyDescent="0.2">
      <c r="A531" s="96">
        <f t="shared" si="13"/>
        <v>44197</v>
      </c>
      <c r="B531" s="92">
        <v>44197</v>
      </c>
      <c r="C531" s="29" t="s">
        <v>173</v>
      </c>
      <c r="D531" s="80">
        <v>4147</v>
      </c>
      <c r="E531" s="80" t="s">
        <v>6</v>
      </c>
      <c r="F531" s="83" t="s">
        <v>484</v>
      </c>
      <c r="G531" s="32" t="s">
        <v>64</v>
      </c>
      <c r="H531" s="84" t="s">
        <v>513</v>
      </c>
      <c r="I531" s="124" t="s">
        <v>500</v>
      </c>
      <c r="J531" s="124" t="s">
        <v>490</v>
      </c>
      <c r="K531" s="60">
        <v>4147</v>
      </c>
      <c r="L531" s="60" t="s">
        <v>67</v>
      </c>
      <c r="M531" s="60" t="s">
        <v>6</v>
      </c>
      <c r="N531" s="60">
        <v>13</v>
      </c>
      <c r="O531" s="126" t="s">
        <v>67</v>
      </c>
    </row>
    <row r="532" spans="1:15" ht="24.6" customHeight="1" x14ac:dyDescent="0.2">
      <c r="A532" s="96">
        <f t="shared" si="13"/>
        <v>44166</v>
      </c>
      <c r="B532" s="92">
        <v>44166</v>
      </c>
      <c r="C532" s="29" t="s">
        <v>178</v>
      </c>
      <c r="D532" s="80">
        <v>4759</v>
      </c>
      <c r="E532" s="80" t="s">
        <v>77</v>
      </c>
      <c r="F532" s="29" t="s">
        <v>517</v>
      </c>
      <c r="G532" s="30" t="s">
        <v>79</v>
      </c>
      <c r="H532" s="84" t="s">
        <v>506</v>
      </c>
      <c r="I532" s="63" t="s">
        <v>492</v>
      </c>
      <c r="J532" s="63" t="s">
        <v>493</v>
      </c>
      <c r="K532" s="63">
        <v>4759</v>
      </c>
      <c r="L532" s="136" t="s">
        <v>67</v>
      </c>
      <c r="M532" s="126" t="s">
        <v>78</v>
      </c>
      <c r="N532" s="126">
        <v>6</v>
      </c>
      <c r="O532" s="126" t="s">
        <v>67</v>
      </c>
    </row>
    <row r="533" spans="1:15" ht="24.6" customHeight="1" x14ac:dyDescent="0.2">
      <c r="A533" s="96">
        <f t="shared" si="13"/>
        <v>44166</v>
      </c>
      <c r="B533" s="92">
        <v>44166</v>
      </c>
      <c r="C533" s="29" t="s">
        <v>173</v>
      </c>
      <c r="D533" s="80">
        <v>4147</v>
      </c>
      <c r="E533" s="80" t="s">
        <v>6</v>
      </c>
      <c r="F533" s="83" t="s">
        <v>484</v>
      </c>
      <c r="G533" s="32" t="s">
        <v>64</v>
      </c>
      <c r="H533" s="84" t="s">
        <v>512</v>
      </c>
      <c r="I533" s="124" t="s">
        <v>501</v>
      </c>
      <c r="J533" s="124" t="s">
        <v>502</v>
      </c>
      <c r="K533" s="60">
        <v>4147</v>
      </c>
      <c r="L533" s="60" t="s">
        <v>67</v>
      </c>
      <c r="M533" s="60" t="s">
        <v>6</v>
      </c>
      <c r="N533" s="60">
        <v>13</v>
      </c>
      <c r="O533" s="126" t="s">
        <v>67</v>
      </c>
    </row>
    <row r="534" spans="1:15" ht="24.6" customHeight="1" x14ac:dyDescent="0.2">
      <c r="A534" s="96">
        <f t="shared" si="13"/>
        <v>44166</v>
      </c>
      <c r="B534" s="92">
        <v>44166</v>
      </c>
      <c r="C534" s="29" t="s">
        <v>173</v>
      </c>
      <c r="D534" s="80">
        <v>4147</v>
      </c>
      <c r="E534" s="80" t="s">
        <v>6</v>
      </c>
      <c r="F534" s="83" t="s">
        <v>484</v>
      </c>
      <c r="G534" s="32" t="s">
        <v>64</v>
      </c>
      <c r="H534" s="84" t="s">
        <v>511</v>
      </c>
      <c r="I534" s="124" t="s">
        <v>505</v>
      </c>
      <c r="J534" s="124" t="s">
        <v>502</v>
      </c>
      <c r="K534" s="60">
        <v>4147</v>
      </c>
      <c r="L534" s="60" t="s">
        <v>67</v>
      </c>
      <c r="M534" s="60" t="s">
        <v>6</v>
      </c>
      <c r="N534" s="60">
        <v>13</v>
      </c>
      <c r="O534" s="126" t="s">
        <v>67</v>
      </c>
    </row>
    <row r="535" spans="1:15" ht="24.6" customHeight="1" x14ac:dyDescent="0.2">
      <c r="A535" s="96">
        <f t="shared" si="13"/>
        <v>44166</v>
      </c>
      <c r="B535" s="92">
        <v>44166</v>
      </c>
      <c r="C535" s="29" t="s">
        <v>173</v>
      </c>
      <c r="D535" s="80">
        <v>4147</v>
      </c>
      <c r="E535" s="80" t="s">
        <v>6</v>
      </c>
      <c r="F535" s="83" t="s">
        <v>484</v>
      </c>
      <c r="G535" s="32" t="s">
        <v>64</v>
      </c>
      <c r="H535" s="84" t="s">
        <v>510</v>
      </c>
      <c r="I535" s="124" t="s">
        <v>504</v>
      </c>
      <c r="J535" s="124" t="s">
        <v>502</v>
      </c>
      <c r="K535" s="60">
        <v>4147</v>
      </c>
      <c r="L535" s="60" t="s">
        <v>67</v>
      </c>
      <c r="M535" s="60" t="s">
        <v>6</v>
      </c>
      <c r="N535" s="60">
        <v>13</v>
      </c>
      <c r="O535" s="126" t="s">
        <v>67</v>
      </c>
    </row>
    <row r="536" spans="1:15" ht="24.6" customHeight="1" x14ac:dyDescent="0.2">
      <c r="A536" s="96">
        <f t="shared" si="13"/>
        <v>44166</v>
      </c>
      <c r="B536" s="92">
        <v>44166</v>
      </c>
      <c r="C536" s="29" t="s">
        <v>173</v>
      </c>
      <c r="D536" s="80">
        <v>4147</v>
      </c>
      <c r="E536" s="80" t="s">
        <v>6</v>
      </c>
      <c r="F536" s="83" t="s">
        <v>484</v>
      </c>
      <c r="G536" s="32" t="s">
        <v>64</v>
      </c>
      <c r="H536" s="84" t="s">
        <v>513</v>
      </c>
      <c r="I536" s="124" t="s">
        <v>500</v>
      </c>
      <c r="J536" s="124" t="s">
        <v>490</v>
      </c>
      <c r="K536" s="60">
        <v>4147</v>
      </c>
      <c r="L536" s="60" t="s">
        <v>67</v>
      </c>
      <c r="M536" s="60" t="s">
        <v>6</v>
      </c>
      <c r="N536" s="60">
        <v>13</v>
      </c>
      <c r="O536" s="126" t="s">
        <v>67</v>
      </c>
    </row>
    <row r="537" spans="1:15" ht="24.6" customHeight="1" x14ac:dyDescent="0.2">
      <c r="A537" s="96">
        <f t="shared" si="13"/>
        <v>44166</v>
      </c>
      <c r="B537" s="92">
        <v>44166</v>
      </c>
      <c r="C537" s="29" t="s">
        <v>178</v>
      </c>
      <c r="D537" s="80">
        <v>4759</v>
      </c>
      <c r="E537" s="80" t="s">
        <v>77</v>
      </c>
      <c r="F537" s="29" t="s">
        <v>517</v>
      </c>
      <c r="G537" s="30" t="s">
        <v>79</v>
      </c>
      <c r="H537" s="84" t="s">
        <v>506</v>
      </c>
      <c r="I537" s="63" t="s">
        <v>492</v>
      </c>
      <c r="J537" s="63" t="s">
        <v>493</v>
      </c>
      <c r="K537" s="63">
        <v>4759</v>
      </c>
      <c r="L537" s="136" t="s">
        <v>67</v>
      </c>
      <c r="M537" s="126" t="s">
        <v>78</v>
      </c>
      <c r="N537" s="126">
        <v>6</v>
      </c>
      <c r="O537" s="126" t="s">
        <v>67</v>
      </c>
    </row>
    <row r="538" spans="1:15" ht="24.6" customHeight="1" x14ac:dyDescent="0.2">
      <c r="A538" s="96">
        <f t="shared" si="13"/>
        <v>44136</v>
      </c>
      <c r="B538" s="92">
        <v>44136</v>
      </c>
      <c r="C538" s="29" t="s">
        <v>173</v>
      </c>
      <c r="D538" s="80">
        <v>4147</v>
      </c>
      <c r="E538" s="80" t="s">
        <v>6</v>
      </c>
      <c r="F538" s="83" t="s">
        <v>484</v>
      </c>
      <c r="G538" s="32" t="s">
        <v>64</v>
      </c>
      <c r="H538" s="84" t="s">
        <v>512</v>
      </c>
      <c r="I538" s="124" t="s">
        <v>501</v>
      </c>
      <c r="J538" s="124" t="s">
        <v>502</v>
      </c>
      <c r="K538" s="60">
        <v>4147</v>
      </c>
      <c r="L538" s="60" t="s">
        <v>67</v>
      </c>
      <c r="M538" s="60" t="s">
        <v>6</v>
      </c>
      <c r="N538" s="60">
        <v>13</v>
      </c>
      <c r="O538" s="126" t="s">
        <v>67</v>
      </c>
    </row>
    <row r="539" spans="1:15" ht="24.6" customHeight="1" x14ac:dyDescent="0.2">
      <c r="A539" s="96">
        <f t="shared" si="13"/>
        <v>44136</v>
      </c>
      <c r="B539" s="92">
        <v>44136</v>
      </c>
      <c r="C539" s="29" t="s">
        <v>173</v>
      </c>
      <c r="D539" s="80">
        <v>4147</v>
      </c>
      <c r="E539" s="80" t="s">
        <v>6</v>
      </c>
      <c r="F539" s="83" t="s">
        <v>484</v>
      </c>
      <c r="G539" s="32" t="s">
        <v>64</v>
      </c>
      <c r="H539" s="84" t="s">
        <v>511</v>
      </c>
      <c r="I539" s="124" t="s">
        <v>505</v>
      </c>
      <c r="J539" s="124" t="s">
        <v>502</v>
      </c>
      <c r="K539" s="60">
        <v>4147</v>
      </c>
      <c r="L539" s="60" t="s">
        <v>67</v>
      </c>
      <c r="M539" s="60" t="s">
        <v>6</v>
      </c>
      <c r="N539" s="60">
        <v>13</v>
      </c>
      <c r="O539" s="126" t="s">
        <v>67</v>
      </c>
    </row>
    <row r="540" spans="1:15" ht="24.6" customHeight="1" x14ac:dyDescent="0.2">
      <c r="A540" s="96">
        <f t="shared" si="13"/>
        <v>44136</v>
      </c>
      <c r="B540" s="92">
        <v>44136</v>
      </c>
      <c r="C540" s="29" t="s">
        <v>173</v>
      </c>
      <c r="D540" s="80">
        <v>4147</v>
      </c>
      <c r="E540" s="80" t="s">
        <v>6</v>
      </c>
      <c r="F540" s="83" t="s">
        <v>484</v>
      </c>
      <c r="G540" s="32" t="s">
        <v>64</v>
      </c>
      <c r="H540" s="84" t="s">
        <v>510</v>
      </c>
      <c r="I540" s="124" t="s">
        <v>504</v>
      </c>
      <c r="J540" s="124" t="s">
        <v>502</v>
      </c>
      <c r="K540" s="60">
        <v>4147</v>
      </c>
      <c r="L540" s="60" t="s">
        <v>67</v>
      </c>
      <c r="M540" s="60" t="s">
        <v>6</v>
      </c>
      <c r="N540" s="60">
        <v>13</v>
      </c>
      <c r="O540" s="126" t="s">
        <v>67</v>
      </c>
    </row>
    <row r="541" spans="1:15" ht="24.6" customHeight="1" x14ac:dyDescent="0.2">
      <c r="A541" s="96">
        <f t="shared" si="13"/>
        <v>44136</v>
      </c>
      <c r="B541" s="92">
        <v>44136</v>
      </c>
      <c r="C541" s="29" t="s">
        <v>173</v>
      </c>
      <c r="D541" s="80">
        <v>4147</v>
      </c>
      <c r="E541" s="80" t="s">
        <v>6</v>
      </c>
      <c r="F541" s="83" t="s">
        <v>484</v>
      </c>
      <c r="G541" s="32" t="s">
        <v>64</v>
      </c>
      <c r="H541" s="84" t="s">
        <v>513</v>
      </c>
      <c r="I541" s="124" t="s">
        <v>500</v>
      </c>
      <c r="J541" s="124" t="s">
        <v>490</v>
      </c>
      <c r="K541" s="60">
        <v>4147</v>
      </c>
      <c r="L541" s="60" t="s">
        <v>67</v>
      </c>
      <c r="M541" s="60" t="s">
        <v>6</v>
      </c>
      <c r="N541" s="60">
        <v>13</v>
      </c>
      <c r="O541" s="126" t="s">
        <v>67</v>
      </c>
    </row>
    <row r="542" spans="1:15" ht="24.6" customHeight="1" x14ac:dyDescent="0.2">
      <c r="A542" s="96">
        <f t="shared" si="13"/>
        <v>44105</v>
      </c>
      <c r="B542" s="92">
        <v>44105</v>
      </c>
      <c r="C542" s="29" t="s">
        <v>178</v>
      </c>
      <c r="D542" s="80">
        <v>4759</v>
      </c>
      <c r="E542" s="80" t="s">
        <v>77</v>
      </c>
      <c r="F542" s="29" t="s">
        <v>517</v>
      </c>
      <c r="G542" s="30" t="s">
        <v>79</v>
      </c>
      <c r="H542" s="84" t="s">
        <v>506</v>
      </c>
      <c r="I542" s="63" t="s">
        <v>492</v>
      </c>
      <c r="J542" s="63" t="s">
        <v>493</v>
      </c>
      <c r="K542" s="63">
        <v>4759</v>
      </c>
      <c r="L542" s="136" t="s">
        <v>67</v>
      </c>
      <c r="M542" s="126" t="s">
        <v>78</v>
      </c>
      <c r="N542" s="126">
        <v>6</v>
      </c>
      <c r="O542" s="126" t="s">
        <v>67</v>
      </c>
    </row>
    <row r="543" spans="1:15" ht="24.6" customHeight="1" x14ac:dyDescent="0.2">
      <c r="A543" s="96">
        <f t="shared" si="13"/>
        <v>44105</v>
      </c>
      <c r="B543" s="92">
        <v>44105</v>
      </c>
      <c r="C543" s="29" t="s">
        <v>173</v>
      </c>
      <c r="D543" s="80">
        <v>4147</v>
      </c>
      <c r="E543" s="80" t="s">
        <v>6</v>
      </c>
      <c r="F543" s="83" t="s">
        <v>484</v>
      </c>
      <c r="G543" s="32" t="s">
        <v>64</v>
      </c>
      <c r="H543" s="84" t="s">
        <v>512</v>
      </c>
      <c r="I543" s="124" t="s">
        <v>501</v>
      </c>
      <c r="J543" s="124" t="s">
        <v>502</v>
      </c>
      <c r="K543" s="60">
        <v>4147</v>
      </c>
      <c r="L543" s="60" t="s">
        <v>67</v>
      </c>
      <c r="M543" s="60" t="s">
        <v>6</v>
      </c>
      <c r="N543" s="60">
        <v>13</v>
      </c>
      <c r="O543" s="126" t="s">
        <v>67</v>
      </c>
    </row>
    <row r="544" spans="1:15" ht="24.6" customHeight="1" x14ac:dyDescent="0.2">
      <c r="A544" s="96">
        <f t="shared" si="13"/>
        <v>44105</v>
      </c>
      <c r="B544" s="92">
        <v>44105</v>
      </c>
      <c r="C544" s="29" t="s">
        <v>173</v>
      </c>
      <c r="D544" s="80">
        <v>4147</v>
      </c>
      <c r="E544" s="80" t="s">
        <v>6</v>
      </c>
      <c r="F544" s="83" t="s">
        <v>484</v>
      </c>
      <c r="G544" s="32" t="s">
        <v>64</v>
      </c>
      <c r="H544" s="84" t="s">
        <v>511</v>
      </c>
      <c r="I544" s="124" t="s">
        <v>505</v>
      </c>
      <c r="J544" s="124" t="s">
        <v>502</v>
      </c>
      <c r="K544" s="60">
        <v>4147</v>
      </c>
      <c r="L544" s="60" t="s">
        <v>67</v>
      </c>
      <c r="M544" s="60" t="s">
        <v>6</v>
      </c>
      <c r="N544" s="60">
        <v>13</v>
      </c>
      <c r="O544" s="126" t="s">
        <v>67</v>
      </c>
    </row>
    <row r="545" spans="1:15" ht="24.6" customHeight="1" x14ac:dyDescent="0.2">
      <c r="A545" s="96">
        <f t="shared" si="13"/>
        <v>44105</v>
      </c>
      <c r="B545" s="92">
        <v>44105</v>
      </c>
      <c r="C545" s="29" t="s">
        <v>173</v>
      </c>
      <c r="D545" s="80">
        <v>4147</v>
      </c>
      <c r="E545" s="80" t="s">
        <v>6</v>
      </c>
      <c r="F545" s="83" t="s">
        <v>484</v>
      </c>
      <c r="G545" s="32" t="s">
        <v>64</v>
      </c>
      <c r="H545" s="84" t="s">
        <v>510</v>
      </c>
      <c r="I545" s="124" t="s">
        <v>504</v>
      </c>
      <c r="J545" s="124" t="s">
        <v>502</v>
      </c>
      <c r="K545" s="60">
        <v>4147</v>
      </c>
      <c r="L545" s="60" t="s">
        <v>67</v>
      </c>
      <c r="M545" s="60" t="s">
        <v>6</v>
      </c>
      <c r="N545" s="60">
        <v>13</v>
      </c>
      <c r="O545" s="126" t="s">
        <v>67</v>
      </c>
    </row>
    <row r="546" spans="1:15" ht="24.6" customHeight="1" x14ac:dyDescent="0.2">
      <c r="A546" s="96">
        <f t="shared" si="13"/>
        <v>44105</v>
      </c>
      <c r="B546" s="92">
        <v>44105</v>
      </c>
      <c r="C546" s="29" t="s">
        <v>173</v>
      </c>
      <c r="D546" s="80">
        <v>4147</v>
      </c>
      <c r="E546" s="80" t="s">
        <v>6</v>
      </c>
      <c r="F546" s="83" t="s">
        <v>484</v>
      </c>
      <c r="G546" s="32" t="s">
        <v>64</v>
      </c>
      <c r="H546" s="84" t="s">
        <v>513</v>
      </c>
      <c r="I546" s="124" t="s">
        <v>500</v>
      </c>
      <c r="J546" s="124" t="s">
        <v>490</v>
      </c>
      <c r="K546" s="60">
        <v>4147</v>
      </c>
      <c r="L546" s="60" t="s">
        <v>67</v>
      </c>
      <c r="M546" s="60" t="s">
        <v>6</v>
      </c>
      <c r="N546" s="60">
        <v>13</v>
      </c>
      <c r="O546" s="126" t="s">
        <v>67</v>
      </c>
    </row>
    <row r="547" spans="1:15" ht="24.6" customHeight="1" x14ac:dyDescent="0.2">
      <c r="A547" s="96">
        <f t="shared" si="13"/>
        <v>44075</v>
      </c>
      <c r="B547" s="92">
        <v>44075</v>
      </c>
      <c r="C547" s="29" t="s">
        <v>178</v>
      </c>
      <c r="D547" s="80">
        <v>4759</v>
      </c>
      <c r="E547" s="80" t="s">
        <v>77</v>
      </c>
      <c r="F547" s="29" t="s">
        <v>517</v>
      </c>
      <c r="G547" s="30" t="s">
        <v>79</v>
      </c>
      <c r="H547" s="84" t="s">
        <v>506</v>
      </c>
      <c r="I547" s="63" t="s">
        <v>492</v>
      </c>
      <c r="J547" s="63" t="s">
        <v>493</v>
      </c>
      <c r="K547" s="63">
        <v>4759</v>
      </c>
      <c r="L547" s="136" t="s">
        <v>67</v>
      </c>
      <c r="M547" s="126" t="s">
        <v>78</v>
      </c>
      <c r="N547" s="126">
        <v>6</v>
      </c>
      <c r="O547" s="126" t="s">
        <v>67</v>
      </c>
    </row>
    <row r="548" spans="1:15" ht="24.6" customHeight="1" x14ac:dyDescent="0.2">
      <c r="A548" s="96">
        <f t="shared" si="13"/>
        <v>44075</v>
      </c>
      <c r="B548" s="92">
        <v>44075</v>
      </c>
      <c r="C548" s="29" t="s">
        <v>173</v>
      </c>
      <c r="D548" s="80">
        <v>4147</v>
      </c>
      <c r="E548" s="80" t="s">
        <v>6</v>
      </c>
      <c r="F548" s="83" t="s">
        <v>484</v>
      </c>
      <c r="G548" s="32" t="s">
        <v>64</v>
      </c>
      <c r="H548" s="84" t="s">
        <v>512</v>
      </c>
      <c r="I548" s="124" t="s">
        <v>501</v>
      </c>
      <c r="J548" s="124" t="s">
        <v>502</v>
      </c>
      <c r="K548" s="60">
        <v>4147</v>
      </c>
      <c r="L548" s="60" t="s">
        <v>67</v>
      </c>
      <c r="M548" s="60" t="s">
        <v>6</v>
      </c>
      <c r="N548" s="60">
        <v>13</v>
      </c>
      <c r="O548" s="126" t="s">
        <v>67</v>
      </c>
    </row>
    <row r="549" spans="1:15" ht="24.6" customHeight="1" x14ac:dyDescent="0.2">
      <c r="A549" s="96">
        <f t="shared" si="13"/>
        <v>44075</v>
      </c>
      <c r="B549" s="92">
        <v>44075</v>
      </c>
      <c r="C549" s="29" t="s">
        <v>173</v>
      </c>
      <c r="D549" s="80">
        <v>4147</v>
      </c>
      <c r="E549" s="80" t="s">
        <v>6</v>
      </c>
      <c r="F549" s="83" t="s">
        <v>484</v>
      </c>
      <c r="G549" s="32" t="s">
        <v>64</v>
      </c>
      <c r="H549" s="84" t="s">
        <v>511</v>
      </c>
      <c r="I549" s="124" t="s">
        <v>505</v>
      </c>
      <c r="J549" s="124" t="s">
        <v>502</v>
      </c>
      <c r="K549" s="60">
        <v>4147</v>
      </c>
      <c r="L549" s="60" t="s">
        <v>67</v>
      </c>
      <c r="M549" s="60" t="s">
        <v>6</v>
      </c>
      <c r="N549" s="60">
        <v>13</v>
      </c>
      <c r="O549" s="126" t="s">
        <v>67</v>
      </c>
    </row>
    <row r="550" spans="1:15" ht="24.6" customHeight="1" x14ac:dyDescent="0.2">
      <c r="A550" s="96">
        <f t="shared" si="13"/>
        <v>44075</v>
      </c>
      <c r="B550" s="92">
        <v>44075</v>
      </c>
      <c r="C550" s="29" t="s">
        <v>173</v>
      </c>
      <c r="D550" s="80">
        <v>4147</v>
      </c>
      <c r="E550" s="80" t="s">
        <v>6</v>
      </c>
      <c r="F550" s="83" t="s">
        <v>484</v>
      </c>
      <c r="G550" s="32" t="s">
        <v>64</v>
      </c>
      <c r="H550" s="84" t="s">
        <v>510</v>
      </c>
      <c r="I550" s="124" t="s">
        <v>504</v>
      </c>
      <c r="J550" s="124" t="s">
        <v>502</v>
      </c>
      <c r="K550" s="60">
        <v>4147</v>
      </c>
      <c r="L550" s="60" t="s">
        <v>67</v>
      </c>
      <c r="M550" s="60" t="s">
        <v>6</v>
      </c>
      <c r="N550" s="60">
        <v>13</v>
      </c>
      <c r="O550" s="126" t="s">
        <v>67</v>
      </c>
    </row>
    <row r="551" spans="1:15" ht="24.6" customHeight="1" x14ac:dyDescent="0.2">
      <c r="A551" s="96">
        <f t="shared" si="13"/>
        <v>44075</v>
      </c>
      <c r="B551" s="92">
        <v>44075</v>
      </c>
      <c r="C551" s="29" t="s">
        <v>173</v>
      </c>
      <c r="D551" s="80">
        <v>4147</v>
      </c>
      <c r="E551" s="80" t="s">
        <v>6</v>
      </c>
      <c r="F551" s="83" t="s">
        <v>484</v>
      </c>
      <c r="G551" s="32" t="s">
        <v>64</v>
      </c>
      <c r="H551" s="84" t="s">
        <v>513</v>
      </c>
      <c r="I551" s="124" t="s">
        <v>500</v>
      </c>
      <c r="J551" s="124" t="s">
        <v>490</v>
      </c>
      <c r="K551" s="60">
        <v>4147</v>
      </c>
      <c r="L551" s="60" t="s">
        <v>67</v>
      </c>
      <c r="M551" s="60" t="s">
        <v>6</v>
      </c>
      <c r="N551" s="60">
        <v>13</v>
      </c>
      <c r="O551" s="126" t="s">
        <v>67</v>
      </c>
    </row>
    <row r="552" spans="1:15" ht="24.6" customHeight="1" x14ac:dyDescent="0.2">
      <c r="A552" s="96">
        <f t="shared" si="13"/>
        <v>44044</v>
      </c>
      <c r="B552" s="92">
        <v>44044</v>
      </c>
      <c r="C552" s="29" t="s">
        <v>473</v>
      </c>
      <c r="D552" s="80">
        <v>4827</v>
      </c>
      <c r="E552" s="80" t="s">
        <v>77</v>
      </c>
      <c r="F552" s="29" t="s">
        <v>517</v>
      </c>
      <c r="G552" s="30" t="s">
        <v>79</v>
      </c>
      <c r="H552" s="84" t="s">
        <v>506</v>
      </c>
      <c r="I552" s="63" t="s">
        <v>492</v>
      </c>
      <c r="J552" s="63" t="s">
        <v>493</v>
      </c>
      <c r="K552" s="60">
        <v>4827</v>
      </c>
      <c r="L552" s="60" t="s">
        <v>67</v>
      </c>
      <c r="M552" s="60" t="s">
        <v>546</v>
      </c>
      <c r="N552" s="60">
        <v>5</v>
      </c>
      <c r="O552" s="126" t="s">
        <v>67</v>
      </c>
    </row>
    <row r="553" spans="1:15" ht="24.6" customHeight="1" x14ac:dyDescent="0.2">
      <c r="A553" s="96">
        <f t="shared" si="13"/>
        <v>44044</v>
      </c>
      <c r="B553" s="92">
        <v>44044</v>
      </c>
      <c r="C553" s="29" t="s">
        <v>178</v>
      </c>
      <c r="D553" s="80">
        <v>4759</v>
      </c>
      <c r="E553" s="80" t="s">
        <v>77</v>
      </c>
      <c r="F553" s="29" t="s">
        <v>517</v>
      </c>
      <c r="G553" s="30" t="s">
        <v>79</v>
      </c>
      <c r="H553" s="84" t="s">
        <v>506</v>
      </c>
      <c r="I553" s="63" t="s">
        <v>492</v>
      </c>
      <c r="J553" s="63" t="s">
        <v>493</v>
      </c>
      <c r="K553" s="63">
        <v>4759</v>
      </c>
      <c r="L553" s="136" t="s">
        <v>67</v>
      </c>
      <c r="M553" s="126" t="s">
        <v>78</v>
      </c>
      <c r="N553" s="126">
        <v>6</v>
      </c>
      <c r="O553" s="126" t="s">
        <v>67</v>
      </c>
    </row>
    <row r="554" spans="1:15" ht="24.6" customHeight="1" x14ac:dyDescent="0.2">
      <c r="A554" s="96">
        <f t="shared" si="13"/>
        <v>44044</v>
      </c>
      <c r="B554" s="92">
        <v>44044</v>
      </c>
      <c r="C554" s="29" t="s">
        <v>173</v>
      </c>
      <c r="D554" s="80">
        <v>4147</v>
      </c>
      <c r="E554" s="80" t="s">
        <v>6</v>
      </c>
      <c r="F554" s="83" t="s">
        <v>484</v>
      </c>
      <c r="G554" s="32" t="s">
        <v>64</v>
      </c>
      <c r="H554" s="84" t="s">
        <v>512</v>
      </c>
      <c r="I554" s="124" t="s">
        <v>501</v>
      </c>
      <c r="J554" s="124" t="s">
        <v>502</v>
      </c>
      <c r="K554" s="60">
        <v>4147</v>
      </c>
      <c r="L554" s="60" t="s">
        <v>67</v>
      </c>
      <c r="M554" s="60" t="s">
        <v>6</v>
      </c>
      <c r="N554" s="60">
        <v>13</v>
      </c>
      <c r="O554" s="126" t="s">
        <v>67</v>
      </c>
    </row>
    <row r="555" spans="1:15" ht="24.6" customHeight="1" x14ac:dyDescent="0.2">
      <c r="A555" s="96">
        <f t="shared" si="13"/>
        <v>44044</v>
      </c>
      <c r="B555" s="92">
        <v>44044</v>
      </c>
      <c r="C555" s="29" t="s">
        <v>173</v>
      </c>
      <c r="D555" s="80">
        <v>4147</v>
      </c>
      <c r="E555" s="80" t="s">
        <v>6</v>
      </c>
      <c r="F555" s="83" t="s">
        <v>484</v>
      </c>
      <c r="G555" s="32" t="s">
        <v>64</v>
      </c>
      <c r="H555" s="84" t="s">
        <v>511</v>
      </c>
      <c r="I555" s="124" t="s">
        <v>505</v>
      </c>
      <c r="J555" s="124" t="s">
        <v>502</v>
      </c>
      <c r="K555" s="60">
        <v>4147</v>
      </c>
      <c r="L555" s="60" t="s">
        <v>67</v>
      </c>
      <c r="M555" s="60" t="s">
        <v>6</v>
      </c>
      <c r="N555" s="60">
        <v>13</v>
      </c>
      <c r="O555" s="126" t="s">
        <v>67</v>
      </c>
    </row>
    <row r="556" spans="1:15" ht="24.6" customHeight="1" x14ac:dyDescent="0.2">
      <c r="A556" s="96">
        <f t="shared" si="13"/>
        <v>44044</v>
      </c>
      <c r="B556" s="92">
        <v>44044</v>
      </c>
      <c r="C556" s="29" t="s">
        <v>173</v>
      </c>
      <c r="D556" s="80">
        <v>4147</v>
      </c>
      <c r="E556" s="80" t="s">
        <v>6</v>
      </c>
      <c r="F556" s="83" t="s">
        <v>484</v>
      </c>
      <c r="G556" s="32" t="s">
        <v>64</v>
      </c>
      <c r="H556" s="84" t="s">
        <v>510</v>
      </c>
      <c r="I556" s="124" t="s">
        <v>504</v>
      </c>
      <c r="J556" s="124" t="s">
        <v>502</v>
      </c>
      <c r="K556" s="60">
        <v>4147</v>
      </c>
      <c r="L556" s="60" t="s">
        <v>67</v>
      </c>
      <c r="M556" s="60" t="s">
        <v>6</v>
      </c>
      <c r="N556" s="60">
        <v>13</v>
      </c>
      <c r="O556" s="126" t="s">
        <v>67</v>
      </c>
    </row>
    <row r="557" spans="1:15" ht="24.6" customHeight="1" x14ac:dyDescent="0.2">
      <c r="A557" s="96">
        <f t="shared" si="13"/>
        <v>44044</v>
      </c>
      <c r="B557" s="92">
        <v>44044</v>
      </c>
      <c r="C557" s="29" t="s">
        <v>173</v>
      </c>
      <c r="D557" s="80">
        <v>4147</v>
      </c>
      <c r="E557" s="80" t="s">
        <v>6</v>
      </c>
      <c r="F557" s="83" t="s">
        <v>484</v>
      </c>
      <c r="G557" s="32" t="s">
        <v>64</v>
      </c>
      <c r="H557" s="84" t="s">
        <v>513</v>
      </c>
      <c r="I557" s="124" t="s">
        <v>500</v>
      </c>
      <c r="J557" s="124" t="s">
        <v>490</v>
      </c>
      <c r="K557" s="60">
        <v>4147</v>
      </c>
      <c r="L557" s="60" t="s">
        <v>67</v>
      </c>
      <c r="M557" s="60" t="s">
        <v>6</v>
      </c>
      <c r="N557" s="60">
        <v>13</v>
      </c>
      <c r="O557" s="126" t="s">
        <v>67</v>
      </c>
    </row>
    <row r="558" spans="1:15" ht="24.6" customHeight="1" x14ac:dyDescent="0.2">
      <c r="A558" s="96">
        <f t="shared" si="13"/>
        <v>44013</v>
      </c>
      <c r="B558" s="92">
        <v>44013</v>
      </c>
      <c r="C558" s="29" t="s">
        <v>473</v>
      </c>
      <c r="D558" s="80">
        <v>4827</v>
      </c>
      <c r="E558" s="80" t="s">
        <v>77</v>
      </c>
      <c r="F558" s="29" t="s">
        <v>517</v>
      </c>
      <c r="G558" s="30" t="s">
        <v>79</v>
      </c>
      <c r="H558" s="84" t="s">
        <v>506</v>
      </c>
      <c r="I558" s="63" t="s">
        <v>492</v>
      </c>
      <c r="J558" s="63" t="s">
        <v>493</v>
      </c>
      <c r="K558" s="60">
        <v>4827</v>
      </c>
      <c r="L558" s="60" t="s">
        <v>67</v>
      </c>
      <c r="M558" s="60" t="s">
        <v>546</v>
      </c>
      <c r="N558" s="60">
        <v>5</v>
      </c>
      <c r="O558" s="126" t="s">
        <v>67</v>
      </c>
    </row>
    <row r="559" spans="1:15" ht="24.6" customHeight="1" x14ac:dyDescent="0.2">
      <c r="A559" s="96">
        <f t="shared" si="13"/>
        <v>44013</v>
      </c>
      <c r="B559" s="92">
        <v>44013</v>
      </c>
      <c r="C559" s="29" t="s">
        <v>178</v>
      </c>
      <c r="D559" s="80">
        <v>4759</v>
      </c>
      <c r="E559" s="80" t="s">
        <v>77</v>
      </c>
      <c r="F559" s="29" t="s">
        <v>517</v>
      </c>
      <c r="G559" s="30" t="s">
        <v>79</v>
      </c>
      <c r="H559" s="84" t="s">
        <v>506</v>
      </c>
      <c r="I559" s="63" t="s">
        <v>492</v>
      </c>
      <c r="J559" s="63" t="s">
        <v>493</v>
      </c>
      <c r="K559" s="63">
        <v>4759</v>
      </c>
      <c r="L559" s="136" t="s">
        <v>67</v>
      </c>
      <c r="M559" s="126" t="s">
        <v>78</v>
      </c>
      <c r="N559" s="126">
        <v>6</v>
      </c>
      <c r="O559" s="126" t="s">
        <v>67</v>
      </c>
    </row>
    <row r="560" spans="1:15" ht="24.6" customHeight="1" x14ac:dyDescent="0.2">
      <c r="A560" s="96">
        <f t="shared" si="13"/>
        <v>44013</v>
      </c>
      <c r="B560" s="92">
        <v>44013</v>
      </c>
      <c r="C560" s="29" t="s">
        <v>173</v>
      </c>
      <c r="D560" s="80">
        <v>4147</v>
      </c>
      <c r="E560" s="80" t="s">
        <v>6</v>
      </c>
      <c r="F560" s="83" t="s">
        <v>484</v>
      </c>
      <c r="G560" s="32" t="s">
        <v>64</v>
      </c>
      <c r="H560" s="84" t="s">
        <v>512</v>
      </c>
      <c r="I560" s="124" t="s">
        <v>501</v>
      </c>
      <c r="J560" s="124" t="s">
        <v>502</v>
      </c>
      <c r="K560" s="60">
        <v>4147</v>
      </c>
      <c r="L560" s="60" t="s">
        <v>67</v>
      </c>
      <c r="M560" s="60" t="s">
        <v>6</v>
      </c>
      <c r="N560" s="60">
        <v>13</v>
      </c>
      <c r="O560" s="126" t="s">
        <v>67</v>
      </c>
    </row>
    <row r="561" spans="1:15" ht="24.6" customHeight="1" x14ac:dyDescent="0.2">
      <c r="A561" s="96">
        <f t="shared" si="13"/>
        <v>44013</v>
      </c>
      <c r="B561" s="92">
        <v>44013</v>
      </c>
      <c r="C561" s="29" t="s">
        <v>173</v>
      </c>
      <c r="D561" s="80">
        <v>4147</v>
      </c>
      <c r="E561" s="80" t="s">
        <v>6</v>
      </c>
      <c r="F561" s="83" t="s">
        <v>484</v>
      </c>
      <c r="G561" s="32" t="s">
        <v>64</v>
      </c>
      <c r="H561" s="84" t="s">
        <v>511</v>
      </c>
      <c r="I561" s="124" t="s">
        <v>505</v>
      </c>
      <c r="J561" s="124" t="s">
        <v>502</v>
      </c>
      <c r="K561" s="60">
        <v>4147</v>
      </c>
      <c r="L561" s="60" t="s">
        <v>67</v>
      </c>
      <c r="M561" s="60" t="s">
        <v>6</v>
      </c>
      <c r="N561" s="60">
        <v>13</v>
      </c>
      <c r="O561" s="126" t="s">
        <v>67</v>
      </c>
    </row>
    <row r="562" spans="1:15" ht="24.6" customHeight="1" x14ac:dyDescent="0.2">
      <c r="A562" s="96">
        <f t="shared" si="13"/>
        <v>44013</v>
      </c>
      <c r="B562" s="92">
        <v>44013</v>
      </c>
      <c r="C562" s="29" t="s">
        <v>173</v>
      </c>
      <c r="D562" s="80">
        <v>4147</v>
      </c>
      <c r="E562" s="80" t="s">
        <v>6</v>
      </c>
      <c r="F562" s="83" t="s">
        <v>484</v>
      </c>
      <c r="G562" s="32" t="s">
        <v>64</v>
      </c>
      <c r="H562" s="84" t="s">
        <v>510</v>
      </c>
      <c r="I562" s="124" t="s">
        <v>504</v>
      </c>
      <c r="J562" s="124" t="s">
        <v>502</v>
      </c>
      <c r="K562" s="60">
        <v>4147</v>
      </c>
      <c r="L562" s="60" t="s">
        <v>67</v>
      </c>
      <c r="M562" s="60" t="s">
        <v>6</v>
      </c>
      <c r="N562" s="60">
        <v>13</v>
      </c>
      <c r="O562" s="126" t="s">
        <v>67</v>
      </c>
    </row>
    <row r="563" spans="1:15" ht="24.6" customHeight="1" x14ac:dyDescent="0.2">
      <c r="A563" s="96">
        <f t="shared" si="13"/>
        <v>44013</v>
      </c>
      <c r="B563" s="92">
        <v>44013</v>
      </c>
      <c r="C563" s="29" t="s">
        <v>173</v>
      </c>
      <c r="D563" s="80">
        <v>4147</v>
      </c>
      <c r="E563" s="80" t="s">
        <v>6</v>
      </c>
      <c r="F563" s="83" t="s">
        <v>484</v>
      </c>
      <c r="G563" s="32" t="s">
        <v>64</v>
      </c>
      <c r="H563" s="84" t="s">
        <v>513</v>
      </c>
      <c r="I563" s="124" t="s">
        <v>500</v>
      </c>
      <c r="J563" s="124" t="s">
        <v>490</v>
      </c>
      <c r="K563" s="60">
        <v>4147</v>
      </c>
      <c r="L563" s="60" t="s">
        <v>67</v>
      </c>
      <c r="M563" s="60" t="s">
        <v>6</v>
      </c>
      <c r="N563" s="60">
        <v>13</v>
      </c>
      <c r="O563" s="126" t="s">
        <v>67</v>
      </c>
    </row>
    <row r="564" spans="1:15" ht="24.6" customHeight="1" x14ac:dyDescent="0.2">
      <c r="A564" s="96">
        <f t="shared" si="13"/>
        <v>43983</v>
      </c>
      <c r="B564" s="92">
        <v>43983</v>
      </c>
      <c r="C564" s="29" t="s">
        <v>473</v>
      </c>
      <c r="D564" s="80">
        <v>4827</v>
      </c>
      <c r="E564" s="80" t="s">
        <v>77</v>
      </c>
      <c r="F564" s="29" t="s">
        <v>517</v>
      </c>
      <c r="G564" s="30" t="s">
        <v>79</v>
      </c>
      <c r="H564" s="84" t="s">
        <v>506</v>
      </c>
      <c r="I564" s="63" t="s">
        <v>492</v>
      </c>
      <c r="J564" s="63" t="s">
        <v>493</v>
      </c>
      <c r="K564" s="60">
        <v>4827</v>
      </c>
      <c r="L564" s="60" t="s">
        <v>67</v>
      </c>
      <c r="M564" s="60" t="s">
        <v>546</v>
      </c>
      <c r="N564" s="60">
        <v>5</v>
      </c>
      <c r="O564" s="126" t="s">
        <v>67</v>
      </c>
    </row>
    <row r="565" spans="1:15" ht="24.6" customHeight="1" x14ac:dyDescent="0.2">
      <c r="A565" s="96">
        <f t="shared" si="13"/>
        <v>43983</v>
      </c>
      <c r="B565" s="92">
        <v>43983</v>
      </c>
      <c r="C565" s="29" t="s">
        <v>178</v>
      </c>
      <c r="D565" s="80">
        <v>4759</v>
      </c>
      <c r="E565" s="80" t="s">
        <v>77</v>
      </c>
      <c r="F565" s="29" t="s">
        <v>517</v>
      </c>
      <c r="G565" s="30" t="s">
        <v>79</v>
      </c>
      <c r="H565" s="84" t="s">
        <v>506</v>
      </c>
      <c r="I565" s="63" t="s">
        <v>492</v>
      </c>
      <c r="J565" s="63" t="s">
        <v>493</v>
      </c>
      <c r="K565" s="63">
        <v>4759</v>
      </c>
      <c r="L565" s="136" t="s">
        <v>67</v>
      </c>
      <c r="M565" s="126" t="s">
        <v>78</v>
      </c>
      <c r="N565" s="126">
        <v>6</v>
      </c>
      <c r="O565" s="126" t="s">
        <v>67</v>
      </c>
    </row>
    <row r="566" spans="1:15" ht="24.6" customHeight="1" x14ac:dyDescent="0.2">
      <c r="A566" s="96">
        <f t="shared" si="13"/>
        <v>43983</v>
      </c>
      <c r="B566" s="92">
        <v>43983</v>
      </c>
      <c r="C566" s="29" t="s">
        <v>173</v>
      </c>
      <c r="D566" s="80">
        <v>4147</v>
      </c>
      <c r="E566" s="80" t="s">
        <v>6</v>
      </c>
      <c r="F566" s="83" t="s">
        <v>484</v>
      </c>
      <c r="G566" s="32" t="s">
        <v>64</v>
      </c>
      <c r="H566" s="84" t="s">
        <v>512</v>
      </c>
      <c r="I566" s="124" t="s">
        <v>501</v>
      </c>
      <c r="J566" s="124" t="s">
        <v>502</v>
      </c>
      <c r="K566" s="60">
        <v>4147</v>
      </c>
      <c r="L566" s="60" t="s">
        <v>67</v>
      </c>
      <c r="M566" s="60" t="s">
        <v>6</v>
      </c>
      <c r="N566" s="60">
        <v>13</v>
      </c>
      <c r="O566" s="126" t="s">
        <v>67</v>
      </c>
    </row>
    <row r="567" spans="1:15" ht="24.6" customHeight="1" x14ac:dyDescent="0.2">
      <c r="A567" s="96">
        <f t="shared" si="13"/>
        <v>43983</v>
      </c>
      <c r="B567" s="92">
        <v>43983</v>
      </c>
      <c r="C567" s="29" t="s">
        <v>173</v>
      </c>
      <c r="D567" s="80">
        <v>4147</v>
      </c>
      <c r="E567" s="80" t="s">
        <v>6</v>
      </c>
      <c r="F567" s="83" t="s">
        <v>484</v>
      </c>
      <c r="G567" s="32" t="s">
        <v>64</v>
      </c>
      <c r="H567" s="84" t="s">
        <v>511</v>
      </c>
      <c r="I567" s="124" t="s">
        <v>505</v>
      </c>
      <c r="J567" s="124" t="s">
        <v>502</v>
      </c>
      <c r="K567" s="60">
        <v>4147</v>
      </c>
      <c r="L567" s="60" t="s">
        <v>67</v>
      </c>
      <c r="M567" s="60" t="s">
        <v>6</v>
      </c>
      <c r="N567" s="60">
        <v>13</v>
      </c>
      <c r="O567" s="126" t="s">
        <v>67</v>
      </c>
    </row>
    <row r="568" spans="1:15" ht="24.6" customHeight="1" x14ac:dyDescent="0.2">
      <c r="A568" s="96">
        <f t="shared" si="13"/>
        <v>43983</v>
      </c>
      <c r="B568" s="92">
        <v>43983</v>
      </c>
      <c r="C568" s="29" t="s">
        <v>173</v>
      </c>
      <c r="D568" s="80">
        <v>4147</v>
      </c>
      <c r="E568" s="80" t="s">
        <v>6</v>
      </c>
      <c r="F568" s="83" t="s">
        <v>484</v>
      </c>
      <c r="G568" s="32" t="s">
        <v>64</v>
      </c>
      <c r="H568" s="84" t="s">
        <v>510</v>
      </c>
      <c r="I568" s="124" t="s">
        <v>504</v>
      </c>
      <c r="J568" s="124" t="s">
        <v>502</v>
      </c>
      <c r="K568" s="60">
        <v>4147</v>
      </c>
      <c r="L568" s="60" t="s">
        <v>67</v>
      </c>
      <c r="M568" s="60" t="s">
        <v>6</v>
      </c>
      <c r="N568" s="60">
        <v>13</v>
      </c>
      <c r="O568" s="126" t="s">
        <v>67</v>
      </c>
    </row>
    <row r="569" spans="1:15" ht="24.6" customHeight="1" x14ac:dyDescent="0.2">
      <c r="A569" s="96">
        <f t="shared" si="13"/>
        <v>43983</v>
      </c>
      <c r="B569" s="92">
        <v>43983</v>
      </c>
      <c r="C569" s="29" t="s">
        <v>173</v>
      </c>
      <c r="D569" s="80">
        <v>4147</v>
      </c>
      <c r="E569" s="80" t="s">
        <v>6</v>
      </c>
      <c r="F569" s="83" t="s">
        <v>484</v>
      </c>
      <c r="G569" s="32" t="s">
        <v>64</v>
      </c>
      <c r="H569" s="84" t="s">
        <v>513</v>
      </c>
      <c r="I569" s="124" t="s">
        <v>500</v>
      </c>
      <c r="J569" s="124" t="s">
        <v>490</v>
      </c>
      <c r="K569" s="60">
        <v>4147</v>
      </c>
      <c r="L569" s="60" t="s">
        <v>67</v>
      </c>
      <c r="M569" s="60" t="s">
        <v>6</v>
      </c>
      <c r="N569" s="60">
        <v>13</v>
      </c>
      <c r="O569" s="126" t="s">
        <v>67</v>
      </c>
    </row>
    <row r="570" spans="1:15" ht="24.6" customHeight="1" x14ac:dyDescent="0.2">
      <c r="A570" s="96">
        <f t="shared" si="13"/>
        <v>43952</v>
      </c>
      <c r="B570" s="92">
        <v>43952</v>
      </c>
      <c r="C570" s="29" t="s">
        <v>473</v>
      </c>
      <c r="D570" s="80">
        <v>4827</v>
      </c>
      <c r="E570" s="80" t="s">
        <v>77</v>
      </c>
      <c r="F570" s="29" t="s">
        <v>517</v>
      </c>
      <c r="G570" s="30" t="s">
        <v>79</v>
      </c>
      <c r="H570" s="84" t="s">
        <v>506</v>
      </c>
      <c r="I570" s="63" t="s">
        <v>492</v>
      </c>
      <c r="J570" s="63" t="s">
        <v>493</v>
      </c>
      <c r="K570" s="60">
        <v>4827</v>
      </c>
      <c r="L570" s="60" t="s">
        <v>67</v>
      </c>
      <c r="M570" s="60" t="s">
        <v>546</v>
      </c>
      <c r="N570" s="60">
        <v>5</v>
      </c>
      <c r="O570" s="126" t="s">
        <v>67</v>
      </c>
    </row>
    <row r="571" spans="1:15" ht="24.6" customHeight="1" x14ac:dyDescent="0.2">
      <c r="A571" s="96">
        <f t="shared" si="13"/>
        <v>43952</v>
      </c>
      <c r="B571" s="92">
        <v>43952</v>
      </c>
      <c r="C571" s="29" t="s">
        <v>353</v>
      </c>
      <c r="D571" s="80">
        <v>4818</v>
      </c>
      <c r="E571" s="80" t="s">
        <v>77</v>
      </c>
      <c r="F571" s="29" t="s">
        <v>517</v>
      </c>
      <c r="G571" s="30" t="s">
        <v>79</v>
      </c>
      <c r="H571" s="84" t="s">
        <v>506</v>
      </c>
      <c r="I571" s="63" t="s">
        <v>492</v>
      </c>
      <c r="J571" s="63" t="s">
        <v>493</v>
      </c>
      <c r="K571" s="60">
        <v>4818</v>
      </c>
      <c r="L571" s="136" t="s">
        <v>67</v>
      </c>
      <c r="M571" s="60" t="s">
        <v>77</v>
      </c>
      <c r="N571" s="60">
        <v>8</v>
      </c>
      <c r="O571" s="126" t="s">
        <v>67</v>
      </c>
    </row>
    <row r="572" spans="1:15" ht="24.6" customHeight="1" x14ac:dyDescent="0.2">
      <c r="A572" s="96">
        <f t="shared" si="13"/>
        <v>43952</v>
      </c>
      <c r="B572" s="92">
        <v>43952</v>
      </c>
      <c r="C572" s="29" t="s">
        <v>178</v>
      </c>
      <c r="D572" s="80">
        <v>4759</v>
      </c>
      <c r="E572" s="80" t="s">
        <v>77</v>
      </c>
      <c r="F572" s="29" t="s">
        <v>517</v>
      </c>
      <c r="G572" s="30" t="s">
        <v>79</v>
      </c>
      <c r="H572" s="84" t="s">
        <v>506</v>
      </c>
      <c r="I572" s="63" t="s">
        <v>492</v>
      </c>
      <c r="J572" s="63" t="s">
        <v>493</v>
      </c>
      <c r="K572" s="63">
        <v>4759</v>
      </c>
      <c r="L572" s="136" t="s">
        <v>67</v>
      </c>
      <c r="M572" s="126" t="s">
        <v>78</v>
      </c>
      <c r="N572" s="126">
        <v>6</v>
      </c>
      <c r="O572" s="126" t="s">
        <v>67</v>
      </c>
    </row>
    <row r="573" spans="1:15" ht="24.6" customHeight="1" x14ac:dyDescent="0.2">
      <c r="A573" s="96">
        <f t="shared" si="13"/>
        <v>43952</v>
      </c>
      <c r="B573" s="92">
        <v>43952</v>
      </c>
      <c r="C573" s="29" t="s">
        <v>173</v>
      </c>
      <c r="D573" s="80">
        <v>4147</v>
      </c>
      <c r="E573" s="80" t="s">
        <v>6</v>
      </c>
      <c r="F573" s="83" t="s">
        <v>484</v>
      </c>
      <c r="G573" s="32" t="s">
        <v>64</v>
      </c>
      <c r="H573" s="84" t="s">
        <v>512</v>
      </c>
      <c r="I573" s="124" t="s">
        <v>501</v>
      </c>
      <c r="J573" s="124" t="s">
        <v>502</v>
      </c>
      <c r="K573" s="60">
        <v>4147</v>
      </c>
      <c r="L573" s="60" t="s">
        <v>67</v>
      </c>
      <c r="M573" s="60" t="s">
        <v>6</v>
      </c>
      <c r="N573" s="60">
        <v>13</v>
      </c>
      <c r="O573" s="126" t="s">
        <v>67</v>
      </c>
    </row>
    <row r="574" spans="1:15" ht="24.6" customHeight="1" x14ac:dyDescent="0.2">
      <c r="A574" s="96">
        <f t="shared" si="13"/>
        <v>43952</v>
      </c>
      <c r="B574" s="92">
        <v>43952</v>
      </c>
      <c r="C574" s="29" t="s">
        <v>173</v>
      </c>
      <c r="D574" s="80">
        <v>4147</v>
      </c>
      <c r="E574" s="80" t="s">
        <v>6</v>
      </c>
      <c r="F574" s="83" t="s">
        <v>484</v>
      </c>
      <c r="G574" s="32" t="s">
        <v>64</v>
      </c>
      <c r="H574" s="84" t="s">
        <v>511</v>
      </c>
      <c r="I574" s="124" t="s">
        <v>505</v>
      </c>
      <c r="J574" s="124" t="s">
        <v>502</v>
      </c>
      <c r="K574" s="60">
        <v>4147</v>
      </c>
      <c r="L574" s="60" t="s">
        <v>67</v>
      </c>
      <c r="M574" s="60" t="s">
        <v>6</v>
      </c>
      <c r="N574" s="60">
        <v>13</v>
      </c>
      <c r="O574" s="126" t="s">
        <v>67</v>
      </c>
    </row>
    <row r="575" spans="1:15" ht="24.6" customHeight="1" x14ac:dyDescent="0.2">
      <c r="A575" s="96">
        <f t="shared" si="13"/>
        <v>43952</v>
      </c>
      <c r="B575" s="92">
        <v>43952</v>
      </c>
      <c r="C575" s="29" t="s">
        <v>173</v>
      </c>
      <c r="D575" s="80">
        <v>4147</v>
      </c>
      <c r="E575" s="80" t="s">
        <v>6</v>
      </c>
      <c r="F575" s="83" t="s">
        <v>484</v>
      </c>
      <c r="G575" s="32" t="s">
        <v>64</v>
      </c>
      <c r="H575" s="84" t="s">
        <v>510</v>
      </c>
      <c r="I575" s="124" t="s">
        <v>504</v>
      </c>
      <c r="J575" s="124" t="s">
        <v>502</v>
      </c>
      <c r="K575" s="60">
        <v>4147</v>
      </c>
      <c r="L575" s="60" t="s">
        <v>67</v>
      </c>
      <c r="M575" s="60" t="s">
        <v>6</v>
      </c>
      <c r="N575" s="60">
        <v>13</v>
      </c>
      <c r="O575" s="126" t="s">
        <v>67</v>
      </c>
    </row>
    <row r="576" spans="1:15" ht="24.6" customHeight="1" x14ac:dyDescent="0.2">
      <c r="A576" s="96">
        <f t="shared" si="13"/>
        <v>43952</v>
      </c>
      <c r="B576" s="92">
        <v>43952</v>
      </c>
      <c r="C576" s="29" t="s">
        <v>173</v>
      </c>
      <c r="D576" s="80">
        <v>4147</v>
      </c>
      <c r="E576" s="80" t="s">
        <v>6</v>
      </c>
      <c r="F576" s="83" t="s">
        <v>484</v>
      </c>
      <c r="G576" s="32" t="s">
        <v>64</v>
      </c>
      <c r="H576" s="84" t="s">
        <v>513</v>
      </c>
      <c r="I576" s="124" t="s">
        <v>500</v>
      </c>
      <c r="J576" s="124" t="s">
        <v>490</v>
      </c>
      <c r="K576" s="60">
        <v>4147</v>
      </c>
      <c r="L576" s="60" t="s">
        <v>67</v>
      </c>
      <c r="M576" s="60" t="s">
        <v>6</v>
      </c>
      <c r="N576" s="60">
        <v>13</v>
      </c>
      <c r="O576" s="126" t="s">
        <v>67</v>
      </c>
    </row>
    <row r="577" spans="1:15" ht="24.6" customHeight="1" x14ac:dyDescent="0.2">
      <c r="A577" s="96">
        <f t="shared" si="13"/>
        <v>43922</v>
      </c>
      <c r="B577" s="92">
        <v>43922</v>
      </c>
      <c r="C577" s="29" t="s">
        <v>473</v>
      </c>
      <c r="D577" s="80">
        <v>4827</v>
      </c>
      <c r="E577" s="80" t="s">
        <v>77</v>
      </c>
      <c r="F577" s="29" t="s">
        <v>517</v>
      </c>
      <c r="G577" s="30" t="s">
        <v>79</v>
      </c>
      <c r="H577" s="84" t="s">
        <v>506</v>
      </c>
      <c r="I577" s="63" t="s">
        <v>492</v>
      </c>
      <c r="J577" s="63" t="s">
        <v>493</v>
      </c>
      <c r="K577" s="60">
        <v>4827</v>
      </c>
      <c r="L577" s="60" t="s">
        <v>67</v>
      </c>
      <c r="M577" s="60" t="s">
        <v>546</v>
      </c>
      <c r="N577" s="60">
        <v>5</v>
      </c>
      <c r="O577" s="126" t="s">
        <v>67</v>
      </c>
    </row>
    <row r="578" spans="1:15" ht="24.6" customHeight="1" x14ac:dyDescent="0.2">
      <c r="A578" s="96">
        <f t="shared" si="13"/>
        <v>43922</v>
      </c>
      <c r="B578" s="92">
        <v>43922</v>
      </c>
      <c r="C578" s="29" t="s">
        <v>353</v>
      </c>
      <c r="D578" s="80">
        <v>4818</v>
      </c>
      <c r="E578" s="80" t="s">
        <v>77</v>
      </c>
      <c r="F578" s="29" t="s">
        <v>517</v>
      </c>
      <c r="G578" s="30" t="s">
        <v>79</v>
      </c>
      <c r="H578" s="84" t="s">
        <v>506</v>
      </c>
      <c r="I578" s="63" t="s">
        <v>492</v>
      </c>
      <c r="J578" s="63" t="s">
        <v>493</v>
      </c>
      <c r="K578" s="60">
        <v>4818</v>
      </c>
      <c r="L578" s="136" t="s">
        <v>67</v>
      </c>
      <c r="M578" s="60" t="s">
        <v>77</v>
      </c>
      <c r="N578" s="60">
        <v>8</v>
      </c>
      <c r="O578" s="126" t="s">
        <v>67</v>
      </c>
    </row>
    <row r="579" spans="1:15" ht="24.6" customHeight="1" x14ac:dyDescent="0.2">
      <c r="A579" s="96">
        <f t="shared" si="13"/>
        <v>43922</v>
      </c>
      <c r="B579" s="92">
        <v>43922</v>
      </c>
      <c r="C579" s="29" t="s">
        <v>178</v>
      </c>
      <c r="D579" s="80">
        <v>4759</v>
      </c>
      <c r="E579" s="80" t="s">
        <v>77</v>
      </c>
      <c r="F579" s="29" t="s">
        <v>517</v>
      </c>
      <c r="G579" s="30" t="s">
        <v>79</v>
      </c>
      <c r="H579" s="84" t="s">
        <v>506</v>
      </c>
      <c r="I579" s="63" t="s">
        <v>492</v>
      </c>
      <c r="J579" s="63" t="s">
        <v>493</v>
      </c>
      <c r="K579" s="63">
        <v>4759</v>
      </c>
      <c r="L579" s="136" t="s">
        <v>67</v>
      </c>
      <c r="M579" s="126" t="s">
        <v>78</v>
      </c>
      <c r="N579" s="126">
        <v>6</v>
      </c>
      <c r="O579" s="126" t="s">
        <v>67</v>
      </c>
    </row>
    <row r="580" spans="1:15" ht="24.6" customHeight="1" x14ac:dyDescent="0.2">
      <c r="A580" s="96">
        <f t="shared" si="13"/>
        <v>43922</v>
      </c>
      <c r="B580" s="92">
        <v>43922</v>
      </c>
      <c r="C580" s="29" t="s">
        <v>173</v>
      </c>
      <c r="D580" s="80">
        <v>4147</v>
      </c>
      <c r="E580" s="80" t="s">
        <v>6</v>
      </c>
      <c r="F580" s="83" t="s">
        <v>484</v>
      </c>
      <c r="G580" s="32" t="s">
        <v>64</v>
      </c>
      <c r="H580" s="84" t="s">
        <v>512</v>
      </c>
      <c r="I580" s="124" t="s">
        <v>501</v>
      </c>
      <c r="J580" s="124" t="s">
        <v>502</v>
      </c>
      <c r="K580" s="60">
        <v>4147</v>
      </c>
      <c r="L580" s="60" t="s">
        <v>67</v>
      </c>
      <c r="M580" s="60" t="s">
        <v>6</v>
      </c>
      <c r="N580" s="60">
        <v>13</v>
      </c>
      <c r="O580" s="126" t="s">
        <v>67</v>
      </c>
    </row>
    <row r="581" spans="1:15" ht="24.6" customHeight="1" x14ac:dyDescent="0.2">
      <c r="A581" s="96">
        <f t="shared" ref="A581:A615" si="14">B581</f>
        <v>43922</v>
      </c>
      <c r="B581" s="92">
        <v>43922</v>
      </c>
      <c r="C581" s="29" t="s">
        <v>173</v>
      </c>
      <c r="D581" s="80">
        <v>4147</v>
      </c>
      <c r="E581" s="80" t="s">
        <v>6</v>
      </c>
      <c r="F581" s="83" t="s">
        <v>484</v>
      </c>
      <c r="G581" s="32" t="s">
        <v>64</v>
      </c>
      <c r="H581" s="84" t="s">
        <v>511</v>
      </c>
      <c r="I581" s="124" t="s">
        <v>505</v>
      </c>
      <c r="J581" s="124" t="s">
        <v>502</v>
      </c>
      <c r="K581" s="60">
        <v>4147</v>
      </c>
      <c r="L581" s="60" t="s">
        <v>67</v>
      </c>
      <c r="M581" s="60" t="s">
        <v>6</v>
      </c>
      <c r="N581" s="60">
        <v>13</v>
      </c>
      <c r="O581" s="126" t="s">
        <v>67</v>
      </c>
    </row>
    <row r="582" spans="1:15" ht="24.6" customHeight="1" x14ac:dyDescent="0.2">
      <c r="A582" s="96">
        <f t="shared" si="14"/>
        <v>43922</v>
      </c>
      <c r="B582" s="92">
        <v>43922</v>
      </c>
      <c r="C582" s="29" t="s">
        <v>173</v>
      </c>
      <c r="D582" s="80">
        <v>4147</v>
      </c>
      <c r="E582" s="80" t="s">
        <v>6</v>
      </c>
      <c r="F582" s="83" t="s">
        <v>484</v>
      </c>
      <c r="G582" s="32" t="s">
        <v>64</v>
      </c>
      <c r="H582" s="84" t="s">
        <v>510</v>
      </c>
      <c r="I582" s="124" t="s">
        <v>504</v>
      </c>
      <c r="J582" s="124" t="s">
        <v>502</v>
      </c>
      <c r="K582" s="60">
        <v>4147</v>
      </c>
      <c r="L582" s="60" t="s">
        <v>67</v>
      </c>
      <c r="M582" s="60" t="s">
        <v>6</v>
      </c>
      <c r="N582" s="60">
        <v>13</v>
      </c>
      <c r="O582" s="126" t="s">
        <v>67</v>
      </c>
    </row>
    <row r="583" spans="1:15" ht="24.6" customHeight="1" x14ac:dyDescent="0.2">
      <c r="A583" s="96">
        <f t="shared" si="14"/>
        <v>43922</v>
      </c>
      <c r="B583" s="92">
        <v>43922</v>
      </c>
      <c r="C583" s="29" t="s">
        <v>173</v>
      </c>
      <c r="D583" s="80">
        <v>4147</v>
      </c>
      <c r="E583" s="80" t="s">
        <v>6</v>
      </c>
      <c r="F583" s="83" t="s">
        <v>484</v>
      </c>
      <c r="G583" s="32" t="s">
        <v>64</v>
      </c>
      <c r="H583" s="84" t="s">
        <v>513</v>
      </c>
      <c r="I583" s="124" t="s">
        <v>500</v>
      </c>
      <c r="J583" s="124" t="s">
        <v>490</v>
      </c>
      <c r="K583" s="60">
        <v>4147</v>
      </c>
      <c r="L583" s="60" t="s">
        <v>67</v>
      </c>
      <c r="M583" s="60" t="s">
        <v>6</v>
      </c>
      <c r="N583" s="60">
        <v>13</v>
      </c>
      <c r="O583" s="126" t="s">
        <v>67</v>
      </c>
    </row>
    <row r="584" spans="1:15" ht="24.6" customHeight="1" x14ac:dyDescent="0.2">
      <c r="A584" s="96">
        <f t="shared" si="14"/>
        <v>43891</v>
      </c>
      <c r="B584" s="92">
        <v>43891</v>
      </c>
      <c r="C584" s="29" t="s">
        <v>173</v>
      </c>
      <c r="D584" s="80">
        <v>4147</v>
      </c>
      <c r="E584" s="80" t="s">
        <v>6</v>
      </c>
      <c r="F584" s="83" t="s">
        <v>484</v>
      </c>
      <c r="G584" s="32" t="s">
        <v>64</v>
      </c>
      <c r="H584" s="84" t="s">
        <v>512</v>
      </c>
      <c r="I584" s="124" t="s">
        <v>501</v>
      </c>
      <c r="J584" s="124" t="s">
        <v>502</v>
      </c>
      <c r="K584" s="60">
        <v>4147</v>
      </c>
      <c r="L584" s="60" t="s">
        <v>67</v>
      </c>
      <c r="M584" s="60" t="s">
        <v>6</v>
      </c>
      <c r="N584" s="60">
        <v>13</v>
      </c>
      <c r="O584" s="126" t="s">
        <v>67</v>
      </c>
    </row>
    <row r="585" spans="1:15" ht="24.6" customHeight="1" x14ac:dyDescent="0.2">
      <c r="A585" s="96">
        <f t="shared" si="14"/>
        <v>43891</v>
      </c>
      <c r="B585" s="92">
        <v>43891</v>
      </c>
      <c r="C585" s="29" t="s">
        <v>173</v>
      </c>
      <c r="D585" s="80">
        <v>4147</v>
      </c>
      <c r="E585" s="80" t="s">
        <v>6</v>
      </c>
      <c r="F585" s="83" t="s">
        <v>484</v>
      </c>
      <c r="G585" s="32" t="s">
        <v>64</v>
      </c>
      <c r="H585" s="84" t="s">
        <v>511</v>
      </c>
      <c r="I585" s="124" t="s">
        <v>505</v>
      </c>
      <c r="J585" s="124" t="s">
        <v>502</v>
      </c>
      <c r="K585" s="60">
        <v>4147</v>
      </c>
      <c r="L585" s="60" t="s">
        <v>67</v>
      </c>
      <c r="M585" s="60" t="s">
        <v>6</v>
      </c>
      <c r="N585" s="60">
        <v>13</v>
      </c>
      <c r="O585" s="126" t="s">
        <v>67</v>
      </c>
    </row>
    <row r="586" spans="1:15" ht="24.6" customHeight="1" x14ac:dyDescent="0.2">
      <c r="A586" s="96">
        <f t="shared" si="14"/>
        <v>43891</v>
      </c>
      <c r="B586" s="92">
        <v>43891</v>
      </c>
      <c r="C586" s="29" t="s">
        <v>173</v>
      </c>
      <c r="D586" s="80">
        <v>4147</v>
      </c>
      <c r="E586" s="80" t="s">
        <v>6</v>
      </c>
      <c r="F586" s="83" t="s">
        <v>484</v>
      </c>
      <c r="G586" s="32" t="s">
        <v>64</v>
      </c>
      <c r="H586" s="84" t="s">
        <v>510</v>
      </c>
      <c r="I586" s="124" t="s">
        <v>504</v>
      </c>
      <c r="J586" s="124" t="s">
        <v>502</v>
      </c>
      <c r="K586" s="60">
        <v>4147</v>
      </c>
      <c r="L586" s="60" t="s">
        <v>67</v>
      </c>
      <c r="M586" s="60" t="s">
        <v>6</v>
      </c>
      <c r="N586" s="60">
        <v>13</v>
      </c>
      <c r="O586" s="126" t="s">
        <v>67</v>
      </c>
    </row>
    <row r="587" spans="1:15" ht="24.6" customHeight="1" x14ac:dyDescent="0.2">
      <c r="A587" s="96">
        <f t="shared" si="14"/>
        <v>43891</v>
      </c>
      <c r="B587" s="92">
        <v>43891</v>
      </c>
      <c r="C587" s="29" t="s">
        <v>173</v>
      </c>
      <c r="D587" s="80">
        <v>4147</v>
      </c>
      <c r="E587" s="80" t="s">
        <v>6</v>
      </c>
      <c r="F587" s="83" t="s">
        <v>484</v>
      </c>
      <c r="G587" s="32" t="s">
        <v>64</v>
      </c>
      <c r="H587" s="84" t="s">
        <v>513</v>
      </c>
      <c r="I587" s="124" t="s">
        <v>500</v>
      </c>
      <c r="J587" s="124" t="s">
        <v>490</v>
      </c>
      <c r="K587" s="60">
        <v>4147</v>
      </c>
      <c r="L587" s="60" t="s">
        <v>67</v>
      </c>
      <c r="M587" s="60" t="s">
        <v>6</v>
      </c>
      <c r="N587" s="60">
        <v>13</v>
      </c>
      <c r="O587" s="126" t="s">
        <v>67</v>
      </c>
    </row>
    <row r="588" spans="1:15" ht="24.6" customHeight="1" x14ac:dyDescent="0.2">
      <c r="A588" s="96">
        <f t="shared" si="14"/>
        <v>43862</v>
      </c>
      <c r="B588" s="92">
        <v>43862</v>
      </c>
      <c r="C588" s="29" t="s">
        <v>173</v>
      </c>
      <c r="D588" s="80">
        <v>4147</v>
      </c>
      <c r="E588" s="80" t="s">
        <v>6</v>
      </c>
      <c r="F588" s="83" t="s">
        <v>484</v>
      </c>
      <c r="G588" s="32" t="s">
        <v>64</v>
      </c>
      <c r="H588" s="84" t="s">
        <v>512</v>
      </c>
      <c r="I588" s="124" t="s">
        <v>501</v>
      </c>
      <c r="J588" s="124" t="s">
        <v>502</v>
      </c>
      <c r="K588" s="60">
        <v>4147</v>
      </c>
      <c r="L588" s="60" t="s">
        <v>67</v>
      </c>
      <c r="M588" s="60" t="s">
        <v>6</v>
      </c>
      <c r="N588" s="60">
        <v>13</v>
      </c>
      <c r="O588" s="126" t="s">
        <v>67</v>
      </c>
    </row>
    <row r="589" spans="1:15" ht="24.6" customHeight="1" x14ac:dyDescent="0.2">
      <c r="A589" s="96">
        <f t="shared" si="14"/>
        <v>43862</v>
      </c>
      <c r="B589" s="92">
        <v>43862</v>
      </c>
      <c r="C589" s="29" t="s">
        <v>173</v>
      </c>
      <c r="D589" s="80">
        <v>4147</v>
      </c>
      <c r="E589" s="80" t="s">
        <v>6</v>
      </c>
      <c r="F589" s="83" t="s">
        <v>484</v>
      </c>
      <c r="G589" s="32" t="s">
        <v>64</v>
      </c>
      <c r="H589" s="84" t="s">
        <v>511</v>
      </c>
      <c r="I589" s="124" t="s">
        <v>505</v>
      </c>
      <c r="J589" s="124" t="s">
        <v>502</v>
      </c>
      <c r="K589" s="60">
        <v>4147</v>
      </c>
      <c r="L589" s="60" t="s">
        <v>67</v>
      </c>
      <c r="M589" s="60" t="s">
        <v>6</v>
      </c>
      <c r="N589" s="60">
        <v>13</v>
      </c>
      <c r="O589" s="126" t="s">
        <v>67</v>
      </c>
    </row>
    <row r="590" spans="1:15" ht="24.6" customHeight="1" x14ac:dyDescent="0.2">
      <c r="A590" s="96">
        <f t="shared" si="14"/>
        <v>43862</v>
      </c>
      <c r="B590" s="92">
        <v>43862</v>
      </c>
      <c r="C590" s="29" t="s">
        <v>173</v>
      </c>
      <c r="D590" s="80">
        <v>4147</v>
      </c>
      <c r="E590" s="80" t="s">
        <v>6</v>
      </c>
      <c r="F590" s="83" t="s">
        <v>484</v>
      </c>
      <c r="G590" s="32" t="s">
        <v>64</v>
      </c>
      <c r="H590" s="84" t="s">
        <v>510</v>
      </c>
      <c r="I590" s="124" t="s">
        <v>504</v>
      </c>
      <c r="J590" s="124" t="s">
        <v>502</v>
      </c>
      <c r="K590" s="60">
        <v>4147</v>
      </c>
      <c r="L590" s="60" t="s">
        <v>67</v>
      </c>
      <c r="M590" s="60" t="s">
        <v>6</v>
      </c>
      <c r="N590" s="60">
        <v>13</v>
      </c>
      <c r="O590" s="126" t="s">
        <v>67</v>
      </c>
    </row>
    <row r="591" spans="1:15" ht="24.6" customHeight="1" x14ac:dyDescent="0.2">
      <c r="A591" s="96">
        <f t="shared" si="14"/>
        <v>43862</v>
      </c>
      <c r="B591" s="92">
        <v>43862</v>
      </c>
      <c r="C591" s="29" t="s">
        <v>173</v>
      </c>
      <c r="D591" s="80">
        <v>4147</v>
      </c>
      <c r="E591" s="80" t="s">
        <v>6</v>
      </c>
      <c r="F591" s="83" t="s">
        <v>484</v>
      </c>
      <c r="G591" s="32" t="s">
        <v>64</v>
      </c>
      <c r="H591" s="84" t="s">
        <v>513</v>
      </c>
      <c r="I591" s="124" t="s">
        <v>500</v>
      </c>
      <c r="J591" s="124" t="s">
        <v>490</v>
      </c>
      <c r="K591" s="60">
        <v>4147</v>
      </c>
      <c r="L591" s="60" t="s">
        <v>67</v>
      </c>
      <c r="M591" s="60" t="s">
        <v>6</v>
      </c>
      <c r="N591" s="60">
        <v>13</v>
      </c>
      <c r="O591" s="126" t="s">
        <v>67</v>
      </c>
    </row>
    <row r="592" spans="1:15" ht="24.6" customHeight="1" x14ac:dyDescent="0.2">
      <c r="A592" s="96">
        <f t="shared" si="14"/>
        <v>43831</v>
      </c>
      <c r="B592" s="92">
        <v>43831</v>
      </c>
      <c r="C592" s="29" t="s">
        <v>173</v>
      </c>
      <c r="D592" s="80">
        <v>4147</v>
      </c>
      <c r="E592" s="80" t="s">
        <v>6</v>
      </c>
      <c r="F592" s="83" t="s">
        <v>484</v>
      </c>
      <c r="G592" s="32" t="s">
        <v>64</v>
      </c>
      <c r="H592" s="84" t="s">
        <v>512</v>
      </c>
      <c r="I592" s="124" t="s">
        <v>501</v>
      </c>
      <c r="J592" s="124" t="s">
        <v>502</v>
      </c>
      <c r="K592" s="60">
        <v>4147</v>
      </c>
      <c r="L592" s="60" t="s">
        <v>67</v>
      </c>
      <c r="M592" s="60" t="s">
        <v>6</v>
      </c>
      <c r="N592" s="60">
        <v>13</v>
      </c>
      <c r="O592" s="126" t="s">
        <v>67</v>
      </c>
    </row>
    <row r="593" spans="1:15" ht="24.6" customHeight="1" x14ac:dyDescent="0.2">
      <c r="A593" s="96">
        <f t="shared" si="14"/>
        <v>43831</v>
      </c>
      <c r="B593" s="92">
        <v>43831</v>
      </c>
      <c r="C593" s="29" t="s">
        <v>173</v>
      </c>
      <c r="D593" s="80">
        <v>4147</v>
      </c>
      <c r="E593" s="80" t="s">
        <v>6</v>
      </c>
      <c r="F593" s="83" t="s">
        <v>484</v>
      </c>
      <c r="G593" s="32" t="s">
        <v>64</v>
      </c>
      <c r="H593" s="84" t="s">
        <v>511</v>
      </c>
      <c r="I593" s="124" t="s">
        <v>505</v>
      </c>
      <c r="J593" s="124" t="s">
        <v>502</v>
      </c>
      <c r="K593" s="60">
        <v>4147</v>
      </c>
      <c r="L593" s="60" t="s">
        <v>67</v>
      </c>
      <c r="M593" s="60" t="s">
        <v>6</v>
      </c>
      <c r="N593" s="60">
        <v>13</v>
      </c>
      <c r="O593" s="126" t="s">
        <v>67</v>
      </c>
    </row>
    <row r="594" spans="1:15" ht="24.6" customHeight="1" x14ac:dyDescent="0.2">
      <c r="A594" s="96">
        <f t="shared" si="14"/>
        <v>43831</v>
      </c>
      <c r="B594" s="92">
        <v>43831</v>
      </c>
      <c r="C594" s="29" t="s">
        <v>173</v>
      </c>
      <c r="D594" s="80">
        <v>4147</v>
      </c>
      <c r="E594" s="80" t="s">
        <v>6</v>
      </c>
      <c r="F594" s="83" t="s">
        <v>484</v>
      </c>
      <c r="G594" s="32" t="s">
        <v>64</v>
      </c>
      <c r="H594" s="84" t="s">
        <v>510</v>
      </c>
      <c r="I594" s="124" t="s">
        <v>504</v>
      </c>
      <c r="J594" s="124" t="s">
        <v>502</v>
      </c>
      <c r="K594" s="60">
        <v>4147</v>
      </c>
      <c r="L594" s="60" t="s">
        <v>67</v>
      </c>
      <c r="M594" s="60" t="s">
        <v>6</v>
      </c>
      <c r="N594" s="60">
        <v>13</v>
      </c>
      <c r="O594" s="126" t="s">
        <v>67</v>
      </c>
    </row>
    <row r="595" spans="1:15" ht="24.6" customHeight="1" x14ac:dyDescent="0.2">
      <c r="A595" s="96">
        <f t="shared" si="14"/>
        <v>43831</v>
      </c>
      <c r="B595" s="92">
        <v>43831</v>
      </c>
      <c r="C595" s="29" t="s">
        <v>173</v>
      </c>
      <c r="D595" s="80">
        <v>4147</v>
      </c>
      <c r="E595" s="80" t="s">
        <v>6</v>
      </c>
      <c r="F595" s="83" t="s">
        <v>484</v>
      </c>
      <c r="G595" s="32" t="s">
        <v>64</v>
      </c>
      <c r="H595" s="84" t="s">
        <v>513</v>
      </c>
      <c r="I595" s="124" t="s">
        <v>500</v>
      </c>
      <c r="J595" s="124" t="s">
        <v>490</v>
      </c>
      <c r="K595" s="60">
        <v>4147</v>
      </c>
      <c r="L595" s="60" t="s">
        <v>67</v>
      </c>
      <c r="M595" s="60" t="s">
        <v>6</v>
      </c>
      <c r="N595" s="60">
        <v>13</v>
      </c>
      <c r="O595" s="126" t="s">
        <v>67</v>
      </c>
    </row>
    <row r="596" spans="1:15" ht="21.6" customHeight="1" x14ac:dyDescent="0.2">
      <c r="A596" s="96">
        <f t="shared" si="14"/>
        <v>43800</v>
      </c>
      <c r="B596" s="92">
        <v>43800</v>
      </c>
      <c r="C596" s="29" t="s">
        <v>173</v>
      </c>
      <c r="D596" s="80">
        <v>4147</v>
      </c>
      <c r="E596" s="80" t="s">
        <v>6</v>
      </c>
      <c r="F596" s="83" t="s">
        <v>484</v>
      </c>
      <c r="G596" s="32" t="s">
        <v>64</v>
      </c>
      <c r="H596" s="84" t="s">
        <v>512</v>
      </c>
      <c r="I596" s="124" t="s">
        <v>501</v>
      </c>
      <c r="J596" s="124" t="s">
        <v>502</v>
      </c>
      <c r="K596" s="60">
        <v>4147</v>
      </c>
      <c r="L596" s="60" t="s">
        <v>67</v>
      </c>
      <c r="M596" s="60" t="s">
        <v>6</v>
      </c>
      <c r="N596" s="60">
        <v>13</v>
      </c>
      <c r="O596" s="126" t="s">
        <v>67</v>
      </c>
    </row>
    <row r="597" spans="1:15" ht="15" x14ac:dyDescent="0.2">
      <c r="A597" s="96">
        <f t="shared" si="14"/>
        <v>43800</v>
      </c>
      <c r="B597" s="92">
        <v>43800</v>
      </c>
      <c r="C597" s="29" t="s">
        <v>173</v>
      </c>
      <c r="D597" s="80">
        <v>4147</v>
      </c>
      <c r="E597" s="80" t="s">
        <v>6</v>
      </c>
      <c r="F597" s="83" t="s">
        <v>484</v>
      </c>
      <c r="G597" s="32" t="s">
        <v>64</v>
      </c>
      <c r="H597" s="84" t="s">
        <v>511</v>
      </c>
      <c r="I597" s="124" t="s">
        <v>505</v>
      </c>
      <c r="J597" s="124" t="s">
        <v>502</v>
      </c>
      <c r="K597" s="60">
        <v>4147</v>
      </c>
      <c r="L597" s="60" t="s">
        <v>67</v>
      </c>
      <c r="M597" s="60" t="s">
        <v>6</v>
      </c>
      <c r="N597" s="60">
        <v>13</v>
      </c>
      <c r="O597" s="126" t="s">
        <v>67</v>
      </c>
    </row>
    <row r="598" spans="1:15" ht="15" x14ac:dyDescent="0.2">
      <c r="A598" s="96">
        <f t="shared" si="14"/>
        <v>43800</v>
      </c>
      <c r="B598" s="92">
        <v>43800</v>
      </c>
      <c r="C598" s="29" t="s">
        <v>173</v>
      </c>
      <c r="D598" s="80">
        <v>4147</v>
      </c>
      <c r="E598" s="80" t="s">
        <v>6</v>
      </c>
      <c r="F598" s="83" t="s">
        <v>484</v>
      </c>
      <c r="G598" s="32" t="s">
        <v>64</v>
      </c>
      <c r="H598" s="84" t="s">
        <v>510</v>
      </c>
      <c r="I598" s="124" t="s">
        <v>504</v>
      </c>
      <c r="J598" s="124" t="s">
        <v>502</v>
      </c>
      <c r="K598" s="60">
        <v>4147</v>
      </c>
      <c r="L598" s="60" t="s">
        <v>67</v>
      </c>
      <c r="M598" s="60" t="s">
        <v>6</v>
      </c>
      <c r="N598" s="60">
        <v>13</v>
      </c>
      <c r="O598" s="126" t="s">
        <v>67</v>
      </c>
    </row>
    <row r="599" spans="1:15" ht="15" x14ac:dyDescent="0.2">
      <c r="A599" s="96">
        <f t="shared" si="14"/>
        <v>43800</v>
      </c>
      <c r="B599" s="92">
        <v>43800</v>
      </c>
      <c r="C599" s="29" t="s">
        <v>173</v>
      </c>
      <c r="D599" s="80">
        <v>4147</v>
      </c>
      <c r="E599" s="80" t="s">
        <v>6</v>
      </c>
      <c r="F599" s="83" t="s">
        <v>484</v>
      </c>
      <c r="G599" s="32" t="s">
        <v>64</v>
      </c>
      <c r="H599" s="84" t="s">
        <v>513</v>
      </c>
      <c r="I599" s="124" t="s">
        <v>500</v>
      </c>
      <c r="J599" s="124" t="s">
        <v>490</v>
      </c>
      <c r="K599" s="60">
        <v>4147</v>
      </c>
      <c r="L599" s="60" t="s">
        <v>67</v>
      </c>
      <c r="M599" s="60" t="s">
        <v>6</v>
      </c>
      <c r="N599" s="60">
        <v>13</v>
      </c>
      <c r="O599" s="126" t="s">
        <v>67</v>
      </c>
    </row>
    <row r="600" spans="1:15" ht="15" x14ac:dyDescent="0.2">
      <c r="A600" s="96">
        <f t="shared" si="14"/>
        <v>43770</v>
      </c>
      <c r="B600" s="92">
        <v>43770</v>
      </c>
      <c r="C600" s="29" t="s">
        <v>173</v>
      </c>
      <c r="D600" s="80">
        <v>4147</v>
      </c>
      <c r="E600" s="80" t="s">
        <v>6</v>
      </c>
      <c r="F600" s="83" t="s">
        <v>484</v>
      </c>
      <c r="G600" s="32" t="s">
        <v>64</v>
      </c>
      <c r="H600" s="84" t="s">
        <v>512</v>
      </c>
      <c r="I600" s="124" t="s">
        <v>501</v>
      </c>
      <c r="J600" s="124" t="s">
        <v>502</v>
      </c>
      <c r="K600" s="60">
        <v>4147</v>
      </c>
      <c r="L600" s="60" t="s">
        <v>67</v>
      </c>
      <c r="M600" s="60" t="s">
        <v>6</v>
      </c>
      <c r="N600" s="60">
        <v>13</v>
      </c>
      <c r="O600" s="126" t="s">
        <v>67</v>
      </c>
    </row>
    <row r="601" spans="1:15" ht="15" x14ac:dyDescent="0.2">
      <c r="A601" s="96">
        <f t="shared" si="14"/>
        <v>43770</v>
      </c>
      <c r="B601" s="92">
        <v>43770</v>
      </c>
      <c r="C601" s="29" t="s">
        <v>173</v>
      </c>
      <c r="D601" s="80">
        <v>4147</v>
      </c>
      <c r="E601" s="80" t="s">
        <v>6</v>
      </c>
      <c r="F601" s="83" t="s">
        <v>484</v>
      </c>
      <c r="G601" s="32" t="s">
        <v>64</v>
      </c>
      <c r="H601" s="84" t="s">
        <v>511</v>
      </c>
      <c r="I601" s="124" t="s">
        <v>505</v>
      </c>
      <c r="J601" s="124" t="s">
        <v>502</v>
      </c>
      <c r="K601" s="60">
        <v>4147</v>
      </c>
      <c r="L601" s="60" t="s">
        <v>67</v>
      </c>
      <c r="M601" s="60" t="s">
        <v>6</v>
      </c>
      <c r="N601" s="60">
        <v>13</v>
      </c>
      <c r="O601" s="126" t="s">
        <v>67</v>
      </c>
    </row>
    <row r="602" spans="1:15" ht="15" x14ac:dyDescent="0.2">
      <c r="A602" s="96">
        <f t="shared" si="14"/>
        <v>43770</v>
      </c>
      <c r="B602" s="92">
        <v>43770</v>
      </c>
      <c r="C602" s="29" t="s">
        <v>173</v>
      </c>
      <c r="D602" s="80">
        <v>4147</v>
      </c>
      <c r="E602" s="80" t="s">
        <v>6</v>
      </c>
      <c r="F602" s="83" t="s">
        <v>484</v>
      </c>
      <c r="G602" s="32" t="s">
        <v>64</v>
      </c>
      <c r="H602" s="84" t="s">
        <v>510</v>
      </c>
      <c r="I602" s="124" t="s">
        <v>504</v>
      </c>
      <c r="J602" s="124" t="s">
        <v>502</v>
      </c>
      <c r="K602" s="60">
        <v>4147</v>
      </c>
      <c r="L602" s="60" t="s">
        <v>67</v>
      </c>
      <c r="M602" s="60" t="s">
        <v>6</v>
      </c>
      <c r="N602" s="60">
        <v>13</v>
      </c>
      <c r="O602" s="126" t="s">
        <v>67</v>
      </c>
    </row>
    <row r="603" spans="1:15" ht="15" x14ac:dyDescent="0.2">
      <c r="A603" s="96">
        <f t="shared" si="14"/>
        <v>43770</v>
      </c>
      <c r="B603" s="92">
        <v>43770</v>
      </c>
      <c r="C603" s="29" t="s">
        <v>173</v>
      </c>
      <c r="D603" s="80">
        <v>4147</v>
      </c>
      <c r="E603" s="80" t="s">
        <v>6</v>
      </c>
      <c r="F603" s="83" t="s">
        <v>484</v>
      </c>
      <c r="G603" s="32" t="s">
        <v>64</v>
      </c>
      <c r="H603" s="84" t="s">
        <v>513</v>
      </c>
      <c r="I603" s="124" t="s">
        <v>500</v>
      </c>
      <c r="J603" s="124" t="s">
        <v>490</v>
      </c>
      <c r="K603" s="60">
        <v>4147</v>
      </c>
      <c r="L603" s="60" t="s">
        <v>67</v>
      </c>
      <c r="M603" s="60" t="s">
        <v>6</v>
      </c>
      <c r="N603" s="60">
        <v>13</v>
      </c>
      <c r="O603" s="126" t="s">
        <v>67</v>
      </c>
    </row>
    <row r="604" spans="1:15" ht="15" x14ac:dyDescent="0.2">
      <c r="A604" s="96">
        <f t="shared" si="14"/>
        <v>43739</v>
      </c>
      <c r="B604" s="92">
        <v>43739</v>
      </c>
      <c r="C604" s="29" t="s">
        <v>173</v>
      </c>
      <c r="D604" s="80">
        <v>4147</v>
      </c>
      <c r="E604" s="80" t="s">
        <v>6</v>
      </c>
      <c r="F604" s="83" t="s">
        <v>484</v>
      </c>
      <c r="G604" s="32" t="s">
        <v>64</v>
      </c>
      <c r="H604" s="84" t="s">
        <v>512</v>
      </c>
      <c r="I604" s="124" t="s">
        <v>501</v>
      </c>
      <c r="J604" s="124" t="s">
        <v>502</v>
      </c>
      <c r="K604" s="60">
        <v>4147</v>
      </c>
      <c r="L604" s="60" t="s">
        <v>67</v>
      </c>
      <c r="M604" s="60" t="s">
        <v>6</v>
      </c>
      <c r="N604" s="60">
        <v>13</v>
      </c>
      <c r="O604" s="126" t="s">
        <v>67</v>
      </c>
    </row>
    <row r="605" spans="1:15" ht="15" x14ac:dyDescent="0.2">
      <c r="A605" s="96">
        <f t="shared" si="14"/>
        <v>43739</v>
      </c>
      <c r="B605" s="92">
        <v>43739</v>
      </c>
      <c r="C605" s="29" t="s">
        <v>173</v>
      </c>
      <c r="D605" s="80">
        <v>4147</v>
      </c>
      <c r="E605" s="80" t="s">
        <v>6</v>
      </c>
      <c r="F605" s="83" t="s">
        <v>484</v>
      </c>
      <c r="G605" s="32" t="s">
        <v>64</v>
      </c>
      <c r="H605" s="84" t="s">
        <v>511</v>
      </c>
      <c r="I605" s="124" t="s">
        <v>505</v>
      </c>
      <c r="J605" s="124" t="s">
        <v>502</v>
      </c>
      <c r="K605" s="60">
        <v>4147</v>
      </c>
      <c r="L605" s="60" t="s">
        <v>67</v>
      </c>
      <c r="M605" s="60" t="s">
        <v>6</v>
      </c>
      <c r="N605" s="60">
        <v>13</v>
      </c>
      <c r="O605" s="126" t="s">
        <v>67</v>
      </c>
    </row>
    <row r="606" spans="1:15" ht="15" x14ac:dyDescent="0.2">
      <c r="A606" s="96">
        <f t="shared" si="14"/>
        <v>43739</v>
      </c>
      <c r="B606" s="92">
        <v>43739</v>
      </c>
      <c r="C606" s="29" t="s">
        <v>173</v>
      </c>
      <c r="D606" s="80">
        <v>4147</v>
      </c>
      <c r="E606" s="80" t="s">
        <v>6</v>
      </c>
      <c r="F606" s="83" t="s">
        <v>484</v>
      </c>
      <c r="G606" s="32" t="s">
        <v>64</v>
      </c>
      <c r="H606" s="84" t="s">
        <v>510</v>
      </c>
      <c r="I606" s="124" t="s">
        <v>504</v>
      </c>
      <c r="J606" s="124" t="s">
        <v>502</v>
      </c>
      <c r="K606" s="60">
        <v>4147</v>
      </c>
      <c r="L606" s="60" t="s">
        <v>67</v>
      </c>
      <c r="M606" s="60" t="s">
        <v>6</v>
      </c>
      <c r="N606" s="60">
        <v>13</v>
      </c>
      <c r="O606" s="126" t="s">
        <v>67</v>
      </c>
    </row>
    <row r="607" spans="1:15" ht="15" x14ac:dyDescent="0.2">
      <c r="A607" s="96">
        <f t="shared" si="14"/>
        <v>43739</v>
      </c>
      <c r="B607" s="92">
        <v>43739</v>
      </c>
      <c r="C607" s="29" t="s">
        <v>173</v>
      </c>
      <c r="D607" s="80">
        <v>4147</v>
      </c>
      <c r="E607" s="80" t="s">
        <v>6</v>
      </c>
      <c r="F607" s="83" t="s">
        <v>484</v>
      </c>
      <c r="G607" s="32" t="s">
        <v>64</v>
      </c>
      <c r="H607" s="84" t="s">
        <v>513</v>
      </c>
      <c r="I607" s="124" t="s">
        <v>500</v>
      </c>
      <c r="J607" s="124" t="s">
        <v>490</v>
      </c>
      <c r="K607" s="60">
        <v>4147</v>
      </c>
      <c r="L607" s="60" t="s">
        <v>67</v>
      </c>
      <c r="M607" s="60" t="s">
        <v>6</v>
      </c>
      <c r="N607" s="60">
        <v>13</v>
      </c>
      <c r="O607" s="126" t="s">
        <v>67</v>
      </c>
    </row>
    <row r="608" spans="1:15" ht="15" x14ac:dyDescent="0.2">
      <c r="A608" s="96">
        <f t="shared" si="14"/>
        <v>43709</v>
      </c>
      <c r="B608" s="92">
        <v>43709</v>
      </c>
      <c r="C608" s="29" t="s">
        <v>173</v>
      </c>
      <c r="D608" s="80">
        <v>4147</v>
      </c>
      <c r="E608" s="80" t="s">
        <v>6</v>
      </c>
      <c r="F608" s="83" t="s">
        <v>484</v>
      </c>
      <c r="G608" s="32" t="s">
        <v>64</v>
      </c>
      <c r="H608" s="84" t="s">
        <v>512</v>
      </c>
      <c r="I608" s="124" t="s">
        <v>501</v>
      </c>
      <c r="J608" s="124" t="s">
        <v>502</v>
      </c>
      <c r="K608" s="60">
        <v>4147</v>
      </c>
      <c r="L608" s="60" t="s">
        <v>67</v>
      </c>
      <c r="M608" s="60" t="s">
        <v>6</v>
      </c>
      <c r="N608" s="60">
        <v>13</v>
      </c>
      <c r="O608" s="126" t="s">
        <v>67</v>
      </c>
    </row>
    <row r="609" spans="1:15" ht="15" x14ac:dyDescent="0.2">
      <c r="A609" s="96">
        <f t="shared" si="14"/>
        <v>43709</v>
      </c>
      <c r="B609" s="92">
        <v>43709</v>
      </c>
      <c r="C609" s="29" t="s">
        <v>173</v>
      </c>
      <c r="D609" s="80">
        <v>4147</v>
      </c>
      <c r="E609" s="80" t="s">
        <v>6</v>
      </c>
      <c r="F609" s="83" t="s">
        <v>484</v>
      </c>
      <c r="G609" s="32" t="s">
        <v>64</v>
      </c>
      <c r="H609" s="84" t="s">
        <v>511</v>
      </c>
      <c r="I609" s="124" t="s">
        <v>505</v>
      </c>
      <c r="J609" s="124" t="s">
        <v>502</v>
      </c>
      <c r="K609" s="60">
        <v>4147</v>
      </c>
      <c r="L609" s="60" t="s">
        <v>67</v>
      </c>
      <c r="M609" s="60" t="s">
        <v>6</v>
      </c>
      <c r="N609" s="60">
        <v>13</v>
      </c>
      <c r="O609" s="126" t="s">
        <v>67</v>
      </c>
    </row>
    <row r="610" spans="1:15" ht="15" x14ac:dyDescent="0.2">
      <c r="A610" s="96">
        <f t="shared" si="14"/>
        <v>43709</v>
      </c>
      <c r="B610" s="92">
        <v>43709</v>
      </c>
      <c r="C610" s="29" t="s">
        <v>173</v>
      </c>
      <c r="D610" s="80">
        <v>4147</v>
      </c>
      <c r="E610" s="80" t="s">
        <v>6</v>
      </c>
      <c r="F610" s="83" t="s">
        <v>484</v>
      </c>
      <c r="G610" s="32" t="s">
        <v>64</v>
      </c>
      <c r="H610" s="84" t="s">
        <v>510</v>
      </c>
      <c r="I610" s="124" t="s">
        <v>504</v>
      </c>
      <c r="J610" s="124" t="s">
        <v>502</v>
      </c>
      <c r="K610" s="60">
        <v>4147</v>
      </c>
      <c r="L610" s="60" t="s">
        <v>67</v>
      </c>
      <c r="M610" s="60" t="s">
        <v>6</v>
      </c>
      <c r="N610" s="60">
        <v>13</v>
      </c>
      <c r="O610" s="126" t="s">
        <v>67</v>
      </c>
    </row>
    <row r="611" spans="1:15" ht="15" x14ac:dyDescent="0.2">
      <c r="A611" s="96">
        <f t="shared" si="14"/>
        <v>43709</v>
      </c>
      <c r="B611" s="92">
        <v>43709</v>
      </c>
      <c r="C611" s="29" t="s">
        <v>173</v>
      </c>
      <c r="D611" s="80">
        <v>4147</v>
      </c>
      <c r="E611" s="80" t="s">
        <v>6</v>
      </c>
      <c r="F611" s="83" t="s">
        <v>484</v>
      </c>
      <c r="G611" s="32" t="s">
        <v>64</v>
      </c>
      <c r="H611" s="84" t="s">
        <v>513</v>
      </c>
      <c r="I611" s="124" t="s">
        <v>500</v>
      </c>
      <c r="J611" s="124" t="s">
        <v>490</v>
      </c>
      <c r="K611" s="60">
        <v>4147</v>
      </c>
      <c r="L611" s="60" t="s">
        <v>67</v>
      </c>
      <c r="M611" s="60" t="s">
        <v>6</v>
      </c>
      <c r="N611" s="60">
        <v>13</v>
      </c>
      <c r="O611" s="126" t="s">
        <v>67</v>
      </c>
    </row>
    <row r="612" spans="1:15" ht="15" x14ac:dyDescent="0.2">
      <c r="A612" s="96">
        <f t="shared" si="14"/>
        <v>43678</v>
      </c>
      <c r="B612" s="92">
        <v>43678</v>
      </c>
      <c r="C612" s="29" t="s">
        <v>173</v>
      </c>
      <c r="D612" s="80">
        <v>4147</v>
      </c>
      <c r="E612" s="80" t="s">
        <v>6</v>
      </c>
      <c r="F612" s="83" t="s">
        <v>484</v>
      </c>
      <c r="G612" s="32" t="s">
        <v>64</v>
      </c>
      <c r="H612" s="84" t="s">
        <v>512</v>
      </c>
      <c r="I612" s="124" t="s">
        <v>501</v>
      </c>
      <c r="J612" s="124" t="s">
        <v>502</v>
      </c>
      <c r="K612" s="60">
        <v>4147</v>
      </c>
      <c r="L612" s="60" t="s">
        <v>67</v>
      </c>
      <c r="M612" s="60" t="s">
        <v>6</v>
      </c>
      <c r="N612" s="60">
        <v>13</v>
      </c>
      <c r="O612" s="126" t="s">
        <v>67</v>
      </c>
    </row>
    <row r="613" spans="1:15" ht="15" x14ac:dyDescent="0.2">
      <c r="A613" s="96">
        <f t="shared" si="14"/>
        <v>43678</v>
      </c>
      <c r="B613" s="92">
        <v>43678</v>
      </c>
      <c r="C613" s="29" t="s">
        <v>173</v>
      </c>
      <c r="D613" s="80">
        <v>4147</v>
      </c>
      <c r="E613" s="80" t="s">
        <v>6</v>
      </c>
      <c r="F613" s="83" t="s">
        <v>484</v>
      </c>
      <c r="G613" s="32" t="s">
        <v>64</v>
      </c>
      <c r="H613" s="84" t="s">
        <v>511</v>
      </c>
      <c r="I613" s="124" t="s">
        <v>505</v>
      </c>
      <c r="J613" s="124" t="s">
        <v>502</v>
      </c>
      <c r="K613" s="60">
        <v>4147</v>
      </c>
      <c r="L613" s="60" t="s">
        <v>67</v>
      </c>
      <c r="M613" s="60" t="s">
        <v>6</v>
      </c>
      <c r="N613" s="60">
        <v>13</v>
      </c>
      <c r="O613" s="126" t="s">
        <v>67</v>
      </c>
    </row>
    <row r="614" spans="1:15" ht="15" x14ac:dyDescent="0.2">
      <c r="A614" s="96">
        <f t="shared" si="14"/>
        <v>43678</v>
      </c>
      <c r="B614" s="92">
        <v>43678</v>
      </c>
      <c r="C614" s="29" t="s">
        <v>173</v>
      </c>
      <c r="D614" s="80">
        <v>4147</v>
      </c>
      <c r="E614" s="80" t="s">
        <v>6</v>
      </c>
      <c r="F614" s="83" t="s">
        <v>484</v>
      </c>
      <c r="G614" s="32" t="s">
        <v>64</v>
      </c>
      <c r="H614" s="84" t="s">
        <v>510</v>
      </c>
      <c r="I614" s="124" t="s">
        <v>504</v>
      </c>
      <c r="J614" s="124" t="s">
        <v>502</v>
      </c>
      <c r="K614" s="60">
        <v>4147</v>
      </c>
      <c r="L614" s="60" t="s">
        <v>67</v>
      </c>
      <c r="M614" s="60" t="s">
        <v>6</v>
      </c>
      <c r="N614" s="60">
        <v>13</v>
      </c>
      <c r="O614" s="126" t="s">
        <v>67</v>
      </c>
    </row>
    <row r="615" spans="1:15" ht="15" x14ac:dyDescent="0.2">
      <c r="A615" s="96">
        <f t="shared" si="14"/>
        <v>43678</v>
      </c>
      <c r="B615" s="92">
        <v>43678</v>
      </c>
      <c r="C615" s="29" t="s">
        <v>173</v>
      </c>
      <c r="D615" s="80">
        <v>4147</v>
      </c>
      <c r="E615" s="80" t="s">
        <v>6</v>
      </c>
      <c r="F615" s="83" t="s">
        <v>484</v>
      </c>
      <c r="G615" s="32" t="s">
        <v>64</v>
      </c>
      <c r="H615" s="84" t="s">
        <v>513</v>
      </c>
      <c r="I615" s="124" t="s">
        <v>500</v>
      </c>
      <c r="J615" s="124" t="s">
        <v>490</v>
      </c>
      <c r="K615" s="60">
        <v>4147</v>
      </c>
      <c r="L615" s="60" t="s">
        <v>67</v>
      </c>
      <c r="M615" s="60" t="s">
        <v>6</v>
      </c>
      <c r="N615" s="60">
        <v>13</v>
      </c>
      <c r="O615" s="126" t="s">
        <v>67</v>
      </c>
    </row>
  </sheetData>
  <mergeCells count="8">
    <mergeCell ref="B13:H13"/>
    <mergeCell ref="B165:H165"/>
    <mergeCell ref="B12:G12"/>
    <mergeCell ref="B2:F2"/>
    <mergeCell ref="B4:F4"/>
    <mergeCell ref="B5:F5"/>
    <mergeCell ref="B3:G3"/>
    <mergeCell ref="B6:G6"/>
  </mergeCells>
  <phoneticPr fontId="111" type="noConversion"/>
  <pageMargins left="0.7" right="0.7" top="0.75" bottom="0.75" header="0.3" footer="0.3"/>
  <pageSetup scale="23" fitToHeight="0" orientation="portrait" r:id="rId1"/>
  <headerFooter>
    <oddHeader>&amp;L&amp;G</oddHeader>
    <oddFooter>&amp;R&amp;9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DFF3A-A51A-4CD5-A100-6C4B01A21D42}">
  <dimension ref="A1:H602"/>
  <sheetViews>
    <sheetView topLeftCell="A116" zoomScale="83" zoomScaleNormal="83" workbookViewId="0">
      <selection activeCell="O138" sqref="O138"/>
    </sheetView>
  </sheetViews>
  <sheetFormatPr defaultRowHeight="14.25" x14ac:dyDescent="0.2"/>
  <cols>
    <col min="1" max="1" width="12.25" customWidth="1"/>
    <col min="2" max="2" width="10.125" bestFit="1" customWidth="1"/>
    <col min="4" max="4" width="50" customWidth="1"/>
    <col min="5" max="5" width="14.875" customWidth="1"/>
    <col min="6" max="6" width="25.875" customWidth="1"/>
    <col min="7" max="7" width="27" customWidth="1"/>
    <col min="8" max="8" width="23.125" style="105" customWidth="1"/>
  </cols>
  <sheetData>
    <row r="1" spans="1:8" ht="43.5" customHeight="1" x14ac:dyDescent="0.2">
      <c r="A1" s="71" t="s">
        <v>521</v>
      </c>
      <c r="B1" s="62" t="s">
        <v>522</v>
      </c>
      <c r="C1" s="62" t="s">
        <v>523</v>
      </c>
      <c r="D1" s="100" t="s">
        <v>524</v>
      </c>
      <c r="E1" s="62" t="s">
        <v>525</v>
      </c>
      <c r="F1" s="62" t="s">
        <v>482</v>
      </c>
      <c r="G1" s="106" t="s">
        <v>529</v>
      </c>
      <c r="H1" s="106" t="s">
        <v>531</v>
      </c>
    </row>
    <row r="2" spans="1:8" x14ac:dyDescent="0.2">
      <c r="A2" s="101">
        <f>'Monthly DQ Notes'!A15</f>
        <v>45839</v>
      </c>
      <c r="B2" s="81">
        <f>'Monthly DQ Notes'!D15</f>
        <v>4058</v>
      </c>
      <c r="C2" s="101" t="str">
        <f>'Monthly DQ Notes'!G15</f>
        <v>RI</v>
      </c>
      <c r="D2" s="101" t="str">
        <f>'Monthly DQ Notes'!F15</f>
        <v>Data was not submitted by the deadline</v>
      </c>
      <c r="E2" s="101" t="str">
        <f>'Monthly DQ Notes'!J15</f>
        <v>DQ_VOL</v>
      </c>
      <c r="F2" s="101" t="str">
        <f>'Monthly DQ Notes'!I15</f>
        <v>VOL</v>
      </c>
      <c r="G2" t="str">
        <f>A2&amp;"_"&amp;B2&amp;"_"&amp;E2</f>
        <v>45839_4058_DQ_VOL</v>
      </c>
      <c r="H2" s="104" t="str">
        <f>IF(COUNTIF(G$2:G2,G2)&gt;1,"Duplicate","Single")</f>
        <v>Single</v>
      </c>
    </row>
    <row r="3" spans="1:8" x14ac:dyDescent="0.2">
      <c r="A3" s="101">
        <f>'Monthly DQ Notes'!A16</f>
        <v>45839</v>
      </c>
      <c r="B3" s="81">
        <f>'Monthly DQ Notes'!D16</f>
        <v>4093</v>
      </c>
      <c r="C3" s="101" t="str">
        <f>'Monthly DQ Notes'!G16</f>
        <v>RI</v>
      </c>
      <c r="D3" s="101" t="str">
        <f>'Monthly DQ Notes'!F16</f>
        <v>Data was not submitted by the deadline</v>
      </c>
      <c r="E3" s="101" t="str">
        <f>'Monthly DQ Notes'!J16</f>
        <v>DQ_VOL</v>
      </c>
      <c r="F3" s="101" t="str">
        <f>'Monthly DQ Notes'!I16</f>
        <v>VOL</v>
      </c>
      <c r="G3" t="str">
        <f t="shared" ref="G3:G37" si="0">A3&amp;"_"&amp;B3&amp;"_"&amp;E3</f>
        <v>45839_4093_DQ_VOL</v>
      </c>
      <c r="H3" s="104" t="str">
        <f>IF(COUNTIF(G$2:G3,G3)&gt;1,"Duplicate","Single")</f>
        <v>Single</v>
      </c>
    </row>
    <row r="4" spans="1:8" x14ac:dyDescent="0.2">
      <c r="A4" s="101">
        <f>'Monthly DQ Notes'!A17</f>
        <v>45839</v>
      </c>
      <c r="B4" s="81">
        <f>'Monthly DQ Notes'!D17</f>
        <v>4818</v>
      </c>
      <c r="C4" s="101" t="str">
        <f>'Monthly DQ Notes'!G17</f>
        <v>RI</v>
      </c>
      <c r="D4" s="101" t="str">
        <f>'Monthly DQ Notes'!F17</f>
        <v>Data was not submitted by the deadline</v>
      </c>
      <c r="E4" s="101" t="str">
        <f>'Monthly DQ Notes'!J17</f>
        <v>DQ_VOL</v>
      </c>
      <c r="F4" s="101" t="str">
        <f>'Monthly DQ Notes'!I17</f>
        <v>VOL</v>
      </c>
      <c r="G4" t="str">
        <f t="shared" si="0"/>
        <v>45839_4818_DQ_VOL</v>
      </c>
      <c r="H4" s="104" t="str">
        <f>IF(COUNTIF(G$2:G4,G4)&gt;1,"Duplicate","Single")</f>
        <v>Single</v>
      </c>
    </row>
    <row r="5" spans="1:8" x14ac:dyDescent="0.2">
      <c r="A5" s="101">
        <f>'Monthly DQ Notes'!A18</f>
        <v>45839</v>
      </c>
      <c r="B5" s="81">
        <f>'Monthly DQ Notes'!D18</f>
        <v>4251</v>
      </c>
      <c r="C5" s="101" t="str">
        <f>'Monthly DQ Notes'!G18</f>
        <v>RI</v>
      </c>
      <c r="D5" s="101" t="str">
        <f>'Monthly DQ Notes'!F18</f>
        <v>Data was not submitted by the deadline related to system implementation/upgrade</v>
      </c>
      <c r="E5" s="101" t="str">
        <f>'Monthly DQ Notes'!J18</f>
        <v>DQ_VOL</v>
      </c>
      <c r="F5" s="101" t="str">
        <f>'Monthly DQ Notes'!I18</f>
        <v>VOL</v>
      </c>
      <c r="G5" t="str">
        <f t="shared" si="0"/>
        <v>45839_4251_DQ_VOL</v>
      </c>
      <c r="H5" s="104" t="str">
        <f>IF(COUNTIF(G$2:G5,G5)&gt;1,"Duplicate","Single")</f>
        <v>Single</v>
      </c>
    </row>
    <row r="6" spans="1:8" x14ac:dyDescent="0.2">
      <c r="A6" s="101">
        <f>'Monthly DQ Notes'!A19</f>
        <v>45839</v>
      </c>
      <c r="B6" s="81">
        <f>'Monthly DQ Notes'!D19</f>
        <v>4316</v>
      </c>
      <c r="C6" s="101" t="str">
        <f>'Monthly DQ Notes'!G19</f>
        <v>RI</v>
      </c>
      <c r="D6" s="101" t="str">
        <f>'Monthly DQ Notes'!F19</f>
        <v>Data was not submitted by the deadline related to system implementation/upgrade</v>
      </c>
      <c r="E6" s="101" t="str">
        <f>'Monthly DQ Notes'!J19</f>
        <v>DQ_VOL</v>
      </c>
      <c r="F6" s="101" t="str">
        <f>'Monthly DQ Notes'!I19</f>
        <v>VOL</v>
      </c>
      <c r="G6" t="str">
        <f t="shared" si="0"/>
        <v>45839_4316_DQ_VOL</v>
      </c>
      <c r="H6" s="104" t="str">
        <f>IF(COUNTIF(G$2:G6,G6)&gt;1,"Duplicate","Single")</f>
        <v>Single</v>
      </c>
    </row>
    <row r="7" spans="1:8" x14ac:dyDescent="0.2">
      <c r="A7" s="101">
        <f>'Monthly DQ Notes'!A20</f>
        <v>45839</v>
      </c>
      <c r="B7" s="81">
        <f>'Monthly DQ Notes'!D20</f>
        <v>4243</v>
      </c>
      <c r="C7" s="101" t="str">
        <f>'Monthly DQ Notes'!G20</f>
        <v>RI</v>
      </c>
      <c r="D7" s="101" t="str">
        <f>'Monthly DQ Notes'!F20</f>
        <v>Data confirmed as inaccurate</v>
      </c>
      <c r="E7" s="101" t="str">
        <f>'Monthly DQ Notes'!J20</f>
        <v>DQ_AOT</v>
      </c>
      <c r="F7" s="101" t="str">
        <f>'Monthly DQ Notes'!I20</f>
        <v>P4R_AOT</v>
      </c>
      <c r="G7" t="str">
        <f t="shared" si="0"/>
        <v>45839_4243_DQ_AOT</v>
      </c>
      <c r="H7" s="104" t="str">
        <f>IF(COUNTIF(G$2:G7,G7)&gt;1,"Duplicate","Single")</f>
        <v>Single</v>
      </c>
    </row>
    <row r="8" spans="1:8" x14ac:dyDescent="0.2">
      <c r="A8" s="101">
        <f>'Monthly DQ Notes'!A21</f>
        <v>45839</v>
      </c>
      <c r="B8" s="81">
        <f>'Monthly DQ Notes'!D21</f>
        <v>4108</v>
      </c>
      <c r="C8" s="101" t="str">
        <f>'Monthly DQ Notes'!G21</f>
        <v>RI</v>
      </c>
      <c r="D8" s="101" t="str">
        <f>'Monthly DQ Notes'!F21</f>
        <v>Data confirmed as inaccurate</v>
      </c>
      <c r="E8" s="101" t="str">
        <f>'Monthly DQ Notes'!J21</f>
        <v>DQ_AOT</v>
      </c>
      <c r="F8" s="101" t="str">
        <f>'Monthly DQ Notes'!I21</f>
        <v>P4R_AOT</v>
      </c>
      <c r="G8" t="str">
        <f t="shared" si="0"/>
        <v>45839_4108_DQ_AOT</v>
      </c>
      <c r="H8" s="104" t="str">
        <f>IF(COUNTIF(G$2:G8,G8)&gt;1,"Duplicate","Single")</f>
        <v>Single</v>
      </c>
    </row>
    <row r="9" spans="1:8" x14ac:dyDescent="0.2">
      <c r="A9" s="101">
        <f>'Monthly DQ Notes'!A22</f>
        <v>45839</v>
      </c>
      <c r="B9" s="81">
        <f>'Monthly DQ Notes'!D22</f>
        <v>4070</v>
      </c>
      <c r="C9" s="101" t="str">
        <f>'Monthly DQ Notes'!G22</f>
        <v>RI</v>
      </c>
      <c r="D9" s="101" t="str">
        <f>'Monthly DQ Notes'!F22</f>
        <v>Data Quality concerns</v>
      </c>
      <c r="E9" s="101" t="str">
        <f>'Monthly DQ Notes'!J22</f>
        <v>DQ_IPB</v>
      </c>
      <c r="F9" s="101" t="str">
        <f>'Monthly DQ Notes'!I22</f>
        <v>P4R_IPB</v>
      </c>
      <c r="G9" t="str">
        <f t="shared" si="0"/>
        <v>45839_4070_DQ_IPB</v>
      </c>
      <c r="H9" s="104" t="str">
        <f>IF(COUNTIF(G$2:G9,G9)&gt;1,"Duplicate","Single")</f>
        <v>Single</v>
      </c>
    </row>
    <row r="10" spans="1:8" x14ac:dyDescent="0.2">
      <c r="A10" s="101">
        <f>'Monthly DQ Notes'!A23</f>
        <v>45839</v>
      </c>
      <c r="B10" s="81">
        <f>'Monthly DQ Notes'!D23</f>
        <v>4751</v>
      </c>
      <c r="C10" s="101" t="str">
        <f>'Monthly DQ Notes'!G23</f>
        <v>RI</v>
      </c>
      <c r="D10" s="101" t="str">
        <f>'Monthly DQ Notes'!F23</f>
        <v>Data quality concerns</v>
      </c>
      <c r="E10" s="101" t="str">
        <f>'Monthly DQ Notes'!J23</f>
        <v>DQ_AOT</v>
      </c>
      <c r="F10" s="101" t="str">
        <f>'Monthly DQ Notes'!I23</f>
        <v>P4R_AOT</v>
      </c>
      <c r="G10" t="str">
        <f t="shared" si="0"/>
        <v>45839_4751_DQ_AOT</v>
      </c>
      <c r="H10" s="104" t="str">
        <f>IF(COUNTIF(G$2:G10,G10)&gt;1,"Duplicate","Single")</f>
        <v>Single</v>
      </c>
    </row>
    <row r="11" spans="1:8" x14ac:dyDescent="0.2">
      <c r="A11" s="101">
        <f>'Monthly DQ Notes'!A24</f>
        <v>45839</v>
      </c>
      <c r="B11" s="81">
        <f>'Monthly DQ Notes'!D24</f>
        <v>4751</v>
      </c>
      <c r="C11" s="101" t="str">
        <f>'Monthly DQ Notes'!G24</f>
        <v>DQN</v>
      </c>
      <c r="D11" s="101" t="str">
        <f>'Monthly DQ Notes'!F24</f>
        <v>Data quality concerns</v>
      </c>
      <c r="E11" s="101" t="str">
        <f>'Monthly DQ Notes'!J24</f>
        <v>DQ_PIA</v>
      </c>
      <c r="F11" s="101" t="str">
        <f>'Monthly DQ Notes'!I24</f>
        <v>P4R_PIA</v>
      </c>
      <c r="G11" t="str">
        <f t="shared" si="0"/>
        <v>45839_4751_DQ_PIA</v>
      </c>
      <c r="H11" s="104" t="str">
        <f>IF(COUNTIF(G$2:G11,G11)&gt;1,"Duplicate","Single")</f>
        <v>Single</v>
      </c>
    </row>
    <row r="12" spans="1:8" x14ac:dyDescent="0.2">
      <c r="A12" s="101">
        <f>'Monthly DQ Notes'!A25</f>
        <v>45839</v>
      </c>
      <c r="B12" s="81">
        <f>'Monthly DQ Notes'!D25</f>
        <v>4265</v>
      </c>
      <c r="C12" s="101" t="str">
        <f>'Monthly DQ Notes'!G25</f>
        <v>DQN</v>
      </c>
      <c r="D12" s="101" t="str">
        <f>'Monthly DQ Notes'!F25</f>
        <v>Data quality concerns</v>
      </c>
      <c r="E12" s="101" t="str">
        <f>'Monthly DQ Notes'!J25</f>
        <v>DQ_VOL</v>
      </c>
      <c r="F12" s="101" t="str">
        <f>'Monthly DQ Notes'!I25</f>
        <v>VOL</v>
      </c>
      <c r="G12" t="str">
        <f t="shared" si="0"/>
        <v>45839_4265_DQ_VOL</v>
      </c>
      <c r="H12" s="104" t="str">
        <f>IF(COUNTIF(G$2:G12,G12)&gt;1,"Duplicate","Single")</f>
        <v>Single</v>
      </c>
    </row>
    <row r="13" spans="1:8" x14ac:dyDescent="0.2">
      <c r="A13" s="101">
        <f>'Monthly DQ Notes'!A26</f>
        <v>45839</v>
      </c>
      <c r="B13" s="81">
        <f>'Monthly DQ Notes'!D26</f>
        <v>4265</v>
      </c>
      <c r="C13" s="101" t="str">
        <f>'Monthly DQ Notes'!G26</f>
        <v>DQN</v>
      </c>
      <c r="D13" s="101" t="str">
        <f>'Monthly DQ Notes'!F26</f>
        <v>Data quality concerns</v>
      </c>
      <c r="E13" s="101" t="str">
        <f>'Monthly DQ Notes'!J26</f>
        <v>DQ_AMB_VOL</v>
      </c>
      <c r="F13" s="101" t="str">
        <f>'Monthly DQ Notes'!I26</f>
        <v>AMBVOL</v>
      </c>
      <c r="G13" t="str">
        <f t="shared" si="0"/>
        <v>45839_4265_DQ_AMB_VOL</v>
      </c>
      <c r="H13" s="104" t="str">
        <f>IF(COUNTIF(G$2:G13,G13)&gt;1,"Duplicate","Single")</f>
        <v>Single</v>
      </c>
    </row>
    <row r="14" spans="1:8" x14ac:dyDescent="0.2">
      <c r="A14" s="101">
        <f>'Monthly DQ Notes'!A27</f>
        <v>45839</v>
      </c>
      <c r="B14" s="81">
        <f>'Monthly DQ Notes'!D27</f>
        <v>4265</v>
      </c>
      <c r="C14" s="101" t="str">
        <f>'Monthly DQ Notes'!G27</f>
        <v>DQN</v>
      </c>
      <c r="D14" s="101" t="str">
        <f>'Monthly DQ Notes'!F27</f>
        <v>Data quality concerns</v>
      </c>
      <c r="E14" s="101" t="str">
        <f>'Monthly DQ Notes'!J27</f>
        <v>DQ_PIA</v>
      </c>
      <c r="F14" s="101" t="str">
        <f>'Monthly DQ Notes'!I27</f>
        <v>P4R_PIA</v>
      </c>
      <c r="G14" t="str">
        <f t="shared" si="0"/>
        <v>45839_4265_DQ_PIA</v>
      </c>
      <c r="H14" s="104" t="str">
        <f>IF(COUNTIF(G$2:G14,G14)&gt;1,"Duplicate","Single")</f>
        <v>Single</v>
      </c>
    </row>
    <row r="15" spans="1:8" x14ac:dyDescent="0.2">
      <c r="A15" s="101">
        <f>'Monthly DQ Notes'!A28</f>
        <v>45839</v>
      </c>
      <c r="B15" s="81">
        <f>'Monthly DQ Notes'!D28</f>
        <v>4266</v>
      </c>
      <c r="C15" s="101" t="str">
        <f>'Monthly DQ Notes'!G28</f>
        <v>DQN</v>
      </c>
      <c r="D15" s="101" t="str">
        <f>'Monthly DQ Notes'!F28</f>
        <v>Data quality concerns</v>
      </c>
      <c r="E15" s="101" t="str">
        <f>'Monthly DQ Notes'!J28</f>
        <v>DQ_VOL</v>
      </c>
      <c r="F15" s="101" t="str">
        <f>'Monthly DQ Notes'!I28</f>
        <v>VOL</v>
      </c>
      <c r="G15" t="str">
        <f t="shared" si="0"/>
        <v>45839_4266_DQ_VOL</v>
      </c>
      <c r="H15" s="104" t="str">
        <f>IF(COUNTIF(G$2:G15,G15)&gt;1,"Duplicate","Single")</f>
        <v>Single</v>
      </c>
    </row>
    <row r="16" spans="1:8" x14ac:dyDescent="0.2">
      <c r="A16" s="101">
        <f>'Monthly DQ Notes'!A29</f>
        <v>45839</v>
      </c>
      <c r="B16" s="81">
        <f>'Monthly DQ Notes'!D29</f>
        <v>4266</v>
      </c>
      <c r="C16" s="101" t="str">
        <f>'Monthly DQ Notes'!G29</f>
        <v>DQN</v>
      </c>
      <c r="D16" s="101" t="str">
        <f>'Monthly DQ Notes'!F29</f>
        <v>Data quality concerns</v>
      </c>
      <c r="E16" s="101" t="str">
        <f>'Monthly DQ Notes'!J29</f>
        <v>DQ_AMB_VOL</v>
      </c>
      <c r="F16" s="101" t="str">
        <f>'Monthly DQ Notes'!I29</f>
        <v>AMBVOL</v>
      </c>
      <c r="G16" t="str">
        <f t="shared" si="0"/>
        <v>45839_4266_DQ_AMB_VOL</v>
      </c>
      <c r="H16" s="104" t="str">
        <f>IF(COUNTIF(G$2:G16,G16)&gt;1,"Duplicate","Single")</f>
        <v>Single</v>
      </c>
    </row>
    <row r="17" spans="1:8" x14ac:dyDescent="0.2">
      <c r="A17" s="101">
        <f>'Monthly DQ Notes'!A30</f>
        <v>45839</v>
      </c>
      <c r="B17" s="81">
        <f>'Monthly DQ Notes'!D30</f>
        <v>3969</v>
      </c>
      <c r="C17" s="101" t="str">
        <f>'Monthly DQ Notes'!G30</f>
        <v>DQN</v>
      </c>
      <c r="D17" s="101" t="str">
        <f>'Monthly DQ Notes'!F30</f>
        <v>Data confirmed as inaccurate</v>
      </c>
      <c r="E17" s="101" t="str">
        <f>'Monthly DQ Notes'!J30</f>
        <v>DQ_AMB_VOL</v>
      </c>
      <c r="F17" s="101" t="str">
        <f>'Monthly DQ Notes'!I30</f>
        <v>AMBVOL</v>
      </c>
      <c r="G17" t="str">
        <f t="shared" si="0"/>
        <v>45839_3969_DQ_AMB_VOL</v>
      </c>
      <c r="H17" s="104" t="str">
        <f>IF(COUNTIF(G$2:G17,G17)&gt;1,"Duplicate","Single")</f>
        <v>Single</v>
      </c>
    </row>
    <row r="18" spans="1:8" x14ac:dyDescent="0.2">
      <c r="A18" s="101">
        <f>'Monthly DQ Notes'!A31</f>
        <v>45839</v>
      </c>
      <c r="B18" s="81">
        <f>'Monthly DQ Notes'!D31</f>
        <v>4256</v>
      </c>
      <c r="C18" s="101" t="str">
        <f>'Monthly DQ Notes'!G31</f>
        <v>DQN</v>
      </c>
      <c r="D18" s="101" t="str">
        <f>'Monthly DQ Notes'!F31</f>
        <v>System implementation/upgrade and data quality concerns</v>
      </c>
      <c r="E18" s="101" t="str">
        <f>'Monthly DQ Notes'!J31</f>
        <v>DQ_LOS</v>
      </c>
      <c r="F18" s="101" t="str">
        <f>'Monthly DQ Notes'!I31</f>
        <v>P4R_LOSNACOM</v>
      </c>
      <c r="G18" t="str">
        <f t="shared" si="0"/>
        <v>45839_4256_DQ_LOS</v>
      </c>
      <c r="H18" s="104" t="str">
        <f>IF(COUNTIF(G$2:G18,G18)&gt;1,"Duplicate","Single")</f>
        <v>Single</v>
      </c>
    </row>
    <row r="19" spans="1:8" x14ac:dyDescent="0.2">
      <c r="A19" s="101">
        <f>'Monthly DQ Notes'!A32</f>
        <v>45839</v>
      </c>
      <c r="B19" s="81">
        <f>'Monthly DQ Notes'!D32</f>
        <v>4621</v>
      </c>
      <c r="C19" s="101" t="str">
        <f>'Monthly DQ Notes'!G32</f>
        <v>DQN</v>
      </c>
      <c r="D19" s="101" t="str">
        <f>'Monthly DQ Notes'!F32</f>
        <v>Data quality concerns</v>
      </c>
      <c r="E19" s="101" t="str">
        <f>'Monthly DQ Notes'!J32</f>
        <v>DQ_LOS</v>
      </c>
      <c r="F19" s="101" t="str">
        <f>'Monthly DQ Notes'!I32</f>
        <v>P4R_LOSNACOM</v>
      </c>
      <c r="G19" t="str">
        <f t="shared" si="0"/>
        <v>45839_4621_DQ_LOS</v>
      </c>
      <c r="H19" s="104" t="str">
        <f>IF(COUNTIF(G$2:G19,G19)&gt;1,"Duplicate","Single")</f>
        <v>Single</v>
      </c>
    </row>
    <row r="20" spans="1:8" x14ac:dyDescent="0.2">
      <c r="A20" s="101">
        <f>'Monthly DQ Notes'!A33</f>
        <v>45839</v>
      </c>
      <c r="B20" s="81">
        <f>'Monthly DQ Notes'!D33</f>
        <v>4805</v>
      </c>
      <c r="C20" s="101" t="str">
        <f>'Monthly DQ Notes'!G33</f>
        <v>DQN</v>
      </c>
      <c r="D20" s="101" t="str">
        <f>'Monthly DQ Notes'!F33</f>
        <v>Data quality concerns</v>
      </c>
      <c r="E20" s="101" t="str">
        <f>'Monthly DQ Notes'!J33</f>
        <v>DQ_AOT</v>
      </c>
      <c r="F20" s="101" t="str">
        <f>'Monthly DQ Notes'!I33</f>
        <v>P4R_AOT</v>
      </c>
      <c r="G20" t="str">
        <f t="shared" si="0"/>
        <v>45839_4805_DQ_AOT</v>
      </c>
      <c r="H20" s="104" t="str">
        <f>IF(COUNTIF(G$2:G20,G20)&gt;1,"Duplicate","Single")</f>
        <v>Single</v>
      </c>
    </row>
    <row r="21" spans="1:8" x14ac:dyDescent="0.2">
      <c r="A21" s="101">
        <f>'Monthly DQ Notes'!A34</f>
        <v>45839</v>
      </c>
      <c r="B21" s="81">
        <f>'Monthly DQ Notes'!D34</f>
        <v>4267</v>
      </c>
      <c r="C21" s="101" t="str">
        <f>'Monthly DQ Notes'!G34</f>
        <v>DQN</v>
      </c>
      <c r="D21" s="101" t="str">
        <f>'Monthly DQ Notes'!F34</f>
        <v>Data quality concerns</v>
      </c>
      <c r="E21" s="101" t="str">
        <f>'Monthly DQ Notes'!J34</f>
        <v>DQ_LOS</v>
      </c>
      <c r="F21" s="101" t="str">
        <f>'Monthly DQ Notes'!I34</f>
        <v>P4R_LOSNAMIN</v>
      </c>
      <c r="G21" t="str">
        <f t="shared" si="0"/>
        <v>45839_4267_DQ_LOS</v>
      </c>
      <c r="H21" s="104" t="str">
        <f>IF(COUNTIF(G$2:G21,G21)&gt;1,"Duplicate","Single")</f>
        <v>Single</v>
      </c>
    </row>
    <row r="22" spans="1:8" x14ac:dyDescent="0.2">
      <c r="A22" s="101">
        <f>'Monthly DQ Notes'!A35</f>
        <v>45839</v>
      </c>
      <c r="B22" s="81">
        <f>'Monthly DQ Notes'!D35</f>
        <v>4267</v>
      </c>
      <c r="C22" s="101" t="str">
        <f>'Monthly DQ Notes'!G35</f>
        <v>DQN</v>
      </c>
      <c r="D22" s="101" t="str">
        <f>'Monthly DQ Notes'!F35</f>
        <v>Data quality concerns</v>
      </c>
      <c r="E22" s="101" t="str">
        <f>'Monthly DQ Notes'!J35</f>
        <v>DQ_PIA</v>
      </c>
      <c r="F22" s="101" t="str">
        <f>'Monthly DQ Notes'!I35</f>
        <v>P4R_PIA</v>
      </c>
      <c r="G22" t="str">
        <f t="shared" si="0"/>
        <v>45839_4267_DQ_PIA</v>
      </c>
      <c r="H22" s="104" t="str">
        <f>IF(COUNTIF(G$2:G22,G22)&gt;1,"Duplicate","Single")</f>
        <v>Single</v>
      </c>
    </row>
    <row r="23" spans="1:8" x14ac:dyDescent="0.2">
      <c r="A23" s="101">
        <f>'Monthly DQ Notes'!A36</f>
        <v>45839</v>
      </c>
      <c r="B23" s="81">
        <f>'Monthly DQ Notes'!D36</f>
        <v>4267</v>
      </c>
      <c r="C23" s="101" t="str">
        <f>'Monthly DQ Notes'!G36</f>
        <v>DQN</v>
      </c>
      <c r="D23" s="101" t="str">
        <f>'Monthly DQ Notes'!F36</f>
        <v>Data quality concerns</v>
      </c>
      <c r="E23" s="101" t="str">
        <f>'Monthly DQ Notes'!J36</f>
        <v>DQ_AOT</v>
      </c>
      <c r="F23" s="101" t="str">
        <f>'Monthly DQ Notes'!I36</f>
        <v>P4R_AOT</v>
      </c>
      <c r="G23" t="str">
        <f t="shared" si="0"/>
        <v>45839_4267_DQ_AOT</v>
      </c>
      <c r="H23" s="104" t="str">
        <f>IF(COUNTIF(G$2:G23,G23)&gt;1,"Duplicate","Single")</f>
        <v>Single</v>
      </c>
    </row>
    <row r="24" spans="1:8" x14ac:dyDescent="0.2">
      <c r="A24" s="101">
        <f>'Monthly DQ Notes'!A37</f>
        <v>45839</v>
      </c>
      <c r="B24" s="81">
        <f>'Monthly DQ Notes'!D37</f>
        <v>4092</v>
      </c>
      <c r="C24" s="101" t="str">
        <f>'Monthly DQ Notes'!G37</f>
        <v>DQN</v>
      </c>
      <c r="D24" s="101" t="str">
        <f>'Monthly DQ Notes'!F37</f>
        <v>System implementation/upgrade and data quality concerns</v>
      </c>
      <c r="E24" s="101" t="str">
        <f>'Monthly DQ Notes'!J37</f>
        <v>DQ_VOL</v>
      </c>
      <c r="F24" s="101" t="str">
        <f>'Monthly DQ Notes'!I37</f>
        <v>VOL</v>
      </c>
      <c r="G24" t="str">
        <f t="shared" si="0"/>
        <v>45839_4092_DQ_VOL</v>
      </c>
      <c r="H24" s="104" t="str">
        <f>IF(COUNTIF(G$2:G24,G24)&gt;1,"Duplicate","Single")</f>
        <v>Single</v>
      </c>
    </row>
    <row r="25" spans="1:8" x14ac:dyDescent="0.2">
      <c r="A25" s="101">
        <f>'Monthly DQ Notes'!A38</f>
        <v>45839</v>
      </c>
      <c r="B25" s="81">
        <f>'Monthly DQ Notes'!D38</f>
        <v>4232</v>
      </c>
      <c r="C25" s="101" t="str">
        <f>'Monthly DQ Notes'!G38</f>
        <v>DQN</v>
      </c>
      <c r="D25" s="101" t="str">
        <f>'Monthly DQ Notes'!F38</f>
        <v>System implementation/upgrade and data quality concerns</v>
      </c>
      <c r="E25" s="101" t="str">
        <f>'Monthly DQ Notes'!J38</f>
        <v>DQ_VOL</v>
      </c>
      <c r="F25" s="101" t="str">
        <f>'Monthly DQ Notes'!I38</f>
        <v>VOL</v>
      </c>
      <c r="G25" t="str">
        <f t="shared" si="0"/>
        <v>45839_4232_DQ_VOL</v>
      </c>
      <c r="H25" s="104" t="str">
        <f>IF(COUNTIF(G$2:G25,G25)&gt;1,"Duplicate","Single")</f>
        <v>Single</v>
      </c>
    </row>
    <row r="26" spans="1:8" x14ac:dyDescent="0.2">
      <c r="A26" s="101">
        <f>'Monthly DQ Notes'!A39</f>
        <v>45839</v>
      </c>
      <c r="B26" s="81">
        <f>'Monthly DQ Notes'!D39</f>
        <v>3982</v>
      </c>
      <c r="C26" s="101" t="str">
        <f>'Monthly DQ Notes'!G39</f>
        <v>DQN</v>
      </c>
      <c r="D26" s="101" t="str">
        <f>'Monthly DQ Notes'!F39</f>
        <v>System implementation/upgrade and data quality concerns</v>
      </c>
      <c r="E26" s="101" t="str">
        <f>'Monthly DQ Notes'!J39</f>
        <v>DQ_VOL</v>
      </c>
      <c r="F26" s="101" t="str">
        <f>'Monthly DQ Notes'!I39</f>
        <v>VOL</v>
      </c>
      <c r="G26" t="str">
        <f t="shared" si="0"/>
        <v>45839_3982_DQ_VOL</v>
      </c>
      <c r="H26" s="104" t="str">
        <f>IF(COUNTIF(G$2:G26,G26)&gt;1,"Duplicate","Single")</f>
        <v>Single</v>
      </c>
    </row>
    <row r="27" spans="1:8" x14ac:dyDescent="0.2">
      <c r="A27" s="101">
        <f>'Monthly DQ Notes'!A40</f>
        <v>45839</v>
      </c>
      <c r="B27" s="81">
        <f>'Monthly DQ Notes'!D40</f>
        <v>4183</v>
      </c>
      <c r="C27" s="101" t="str">
        <f>'Monthly DQ Notes'!G40</f>
        <v>DQN</v>
      </c>
      <c r="D27" s="101" t="str">
        <f>'Monthly DQ Notes'!F40</f>
        <v>System implementation/upgrade and data quality concerns</v>
      </c>
      <c r="E27" s="101" t="str">
        <f>'Monthly DQ Notes'!J40</f>
        <v>DQ_VOL</v>
      </c>
      <c r="F27" s="101" t="str">
        <f>'Monthly DQ Notes'!I40</f>
        <v>VOL</v>
      </c>
      <c r="G27" t="str">
        <f t="shared" si="0"/>
        <v>45839_4183_DQ_VOL</v>
      </c>
      <c r="H27" s="104" t="str">
        <f>IF(COUNTIF(G$2:G27,G27)&gt;1,"Duplicate","Single")</f>
        <v>Single</v>
      </c>
    </row>
    <row r="28" spans="1:8" x14ac:dyDescent="0.2">
      <c r="A28" s="101">
        <f>'Monthly DQ Notes'!A41</f>
        <v>45839</v>
      </c>
      <c r="B28" s="81">
        <f>'Monthly DQ Notes'!D41</f>
        <v>4045</v>
      </c>
      <c r="C28" s="101" t="str">
        <f>'Monthly DQ Notes'!G41</f>
        <v>DQN</v>
      </c>
      <c r="D28" s="101" t="str">
        <f>'Monthly DQ Notes'!F41</f>
        <v>System implementation/upgrade and data quality concerns</v>
      </c>
      <c r="E28" s="101" t="str">
        <f>'Monthly DQ Notes'!J41</f>
        <v>DQ_VOL</v>
      </c>
      <c r="F28" s="101" t="str">
        <f>'Monthly DQ Notes'!I41</f>
        <v>VOL</v>
      </c>
      <c r="G28" t="str">
        <f t="shared" si="0"/>
        <v>45839_4045_DQ_VOL</v>
      </c>
      <c r="H28" s="104" t="str">
        <f>IF(COUNTIF(G$2:G28,G28)&gt;1,"Duplicate","Single")</f>
        <v>Single</v>
      </c>
    </row>
    <row r="29" spans="1:8" x14ac:dyDescent="0.2">
      <c r="A29" s="101">
        <f>'Monthly DQ Notes'!A42</f>
        <v>45839</v>
      </c>
      <c r="B29" s="81">
        <f>'Monthly DQ Notes'!D42</f>
        <v>3978</v>
      </c>
      <c r="C29" s="101" t="str">
        <f>'Monthly DQ Notes'!G42</f>
        <v>DQN</v>
      </c>
      <c r="D29" s="101" t="str">
        <f>'Monthly DQ Notes'!F42</f>
        <v>System implementation/upgrade and data quality concerns</v>
      </c>
      <c r="E29" s="101" t="str">
        <f>'Monthly DQ Notes'!J42</f>
        <v>DQ_VOL</v>
      </c>
      <c r="F29" s="101" t="str">
        <f>'Monthly DQ Notes'!I42</f>
        <v>VOL</v>
      </c>
      <c r="G29" t="str">
        <f t="shared" si="0"/>
        <v>45839_3978_DQ_VOL</v>
      </c>
      <c r="H29" s="104" t="str">
        <f>IF(COUNTIF(G$2:G29,G29)&gt;1,"Duplicate","Single")</f>
        <v>Single</v>
      </c>
    </row>
    <row r="30" spans="1:8" x14ac:dyDescent="0.2">
      <c r="A30" s="101">
        <f>'Monthly DQ Notes'!A43</f>
        <v>45839</v>
      </c>
      <c r="B30" s="81">
        <f>'Monthly DQ Notes'!D43</f>
        <v>4097</v>
      </c>
      <c r="C30" s="101" t="str">
        <f>'Monthly DQ Notes'!G43</f>
        <v>DQN</v>
      </c>
      <c r="D30" s="101" t="str">
        <f>'Monthly DQ Notes'!F43</f>
        <v>System implementation/upgrade and data quality concerns</v>
      </c>
      <c r="E30" s="101" t="str">
        <f>'Monthly DQ Notes'!J43</f>
        <v>DQ_VOL</v>
      </c>
      <c r="F30" s="101" t="str">
        <f>'Monthly DQ Notes'!I43</f>
        <v>VOL</v>
      </c>
      <c r="G30" t="str">
        <f t="shared" si="0"/>
        <v>45839_4097_DQ_VOL</v>
      </c>
      <c r="H30" s="104" t="str">
        <f>IF(COUNTIF(G$2:G30,G30)&gt;1,"Duplicate","Single")</f>
        <v>Single</v>
      </c>
    </row>
    <row r="31" spans="1:8" x14ac:dyDescent="0.2">
      <c r="A31" s="101">
        <f>'Monthly DQ Notes'!A44</f>
        <v>45839</v>
      </c>
      <c r="B31" s="81">
        <f>'Monthly DQ Notes'!D44</f>
        <v>4097</v>
      </c>
      <c r="C31" s="101" t="str">
        <f>'Monthly DQ Notes'!G44</f>
        <v>DQN</v>
      </c>
      <c r="D31" s="101" t="str">
        <f>'Monthly DQ Notes'!F44</f>
        <v>System implementation/upgrade and data quality concerns</v>
      </c>
      <c r="E31" s="101" t="str">
        <f>'Monthly DQ Notes'!J44</f>
        <v>DQ_AOT</v>
      </c>
      <c r="F31" s="101" t="str">
        <f>'Monthly DQ Notes'!I44</f>
        <v>P4R_AOT</v>
      </c>
      <c r="G31" t="str">
        <f t="shared" si="0"/>
        <v>45839_4097_DQ_AOT</v>
      </c>
      <c r="H31" s="104" t="str">
        <f>IF(COUNTIF(G$2:G31,G31)&gt;1,"Duplicate","Single")</f>
        <v>Single</v>
      </c>
    </row>
    <row r="32" spans="1:8" x14ac:dyDescent="0.2">
      <c r="A32" s="101">
        <f>'Monthly DQ Notes'!A45</f>
        <v>45839</v>
      </c>
      <c r="B32" s="81">
        <f>'Monthly DQ Notes'!D45</f>
        <v>4098</v>
      </c>
      <c r="C32" s="101" t="str">
        <f>'Monthly DQ Notes'!G45</f>
        <v>DQN</v>
      </c>
      <c r="D32" s="101" t="str">
        <f>'Monthly DQ Notes'!F45</f>
        <v>System implementation/upgrade and data quality concerns</v>
      </c>
      <c r="E32" s="101" t="str">
        <f>'Monthly DQ Notes'!J45</f>
        <v>DQ_VOL</v>
      </c>
      <c r="F32" s="101" t="str">
        <f>'Monthly DQ Notes'!I45</f>
        <v>VOL</v>
      </c>
      <c r="G32" t="str">
        <f t="shared" si="0"/>
        <v>45839_4098_DQ_VOL</v>
      </c>
      <c r="H32" s="104" t="str">
        <f>IF(COUNTIF(G$2:G32,G32)&gt;1,"Duplicate","Single")</f>
        <v>Single</v>
      </c>
    </row>
    <row r="33" spans="1:8" x14ac:dyDescent="0.2">
      <c r="A33" s="101">
        <f>'Monthly DQ Notes'!A46</f>
        <v>45839</v>
      </c>
      <c r="B33" s="81">
        <f>'Monthly DQ Notes'!D46</f>
        <v>4098</v>
      </c>
      <c r="C33" s="101" t="str">
        <f>'Monthly DQ Notes'!G46</f>
        <v>DQN</v>
      </c>
      <c r="D33" s="101" t="str">
        <f>'Monthly DQ Notes'!F46</f>
        <v>System implementation/upgrade and data quality concerns</v>
      </c>
      <c r="E33" s="101" t="str">
        <f>'Monthly DQ Notes'!J46</f>
        <v>DQ_AOT</v>
      </c>
      <c r="F33" s="101" t="str">
        <f>'Monthly DQ Notes'!I46</f>
        <v>P4R_AOT</v>
      </c>
      <c r="G33" t="str">
        <f t="shared" si="0"/>
        <v>45839_4098_DQ_AOT</v>
      </c>
      <c r="H33" s="104" t="str">
        <f>IF(COUNTIF(G$2:G33,G33)&gt;1,"Duplicate","Single")</f>
        <v>Single</v>
      </c>
    </row>
    <row r="34" spans="1:8" x14ac:dyDescent="0.2">
      <c r="A34" s="101">
        <f>'Monthly DQ Notes'!A47</f>
        <v>45839</v>
      </c>
      <c r="B34" s="81">
        <f>'Monthly DQ Notes'!D47</f>
        <v>4100</v>
      </c>
      <c r="C34" s="101" t="str">
        <f>'Monthly DQ Notes'!G47</f>
        <v>DQN</v>
      </c>
      <c r="D34" s="101" t="str">
        <f>'Monthly DQ Notes'!F47</f>
        <v>System implementation/upgrade and data quality concerns</v>
      </c>
      <c r="E34" s="101" t="str">
        <f>'Monthly DQ Notes'!J47</f>
        <v>DQ_VOL</v>
      </c>
      <c r="F34" s="101" t="str">
        <f>'Monthly DQ Notes'!I47</f>
        <v>VOL</v>
      </c>
      <c r="G34" t="str">
        <f t="shared" si="0"/>
        <v>45839_4100_DQ_VOL</v>
      </c>
      <c r="H34" s="104" t="str">
        <f>IF(COUNTIF(G$2:G34,G34)&gt;1,"Duplicate","Single")</f>
        <v>Single</v>
      </c>
    </row>
    <row r="35" spans="1:8" x14ac:dyDescent="0.2">
      <c r="A35" s="101">
        <f>'Monthly DQ Notes'!A48</f>
        <v>45839</v>
      </c>
      <c r="B35" s="81">
        <f>'Monthly DQ Notes'!D48</f>
        <v>4100</v>
      </c>
      <c r="C35" s="101" t="str">
        <f>'Monthly DQ Notes'!G48</f>
        <v>DQN</v>
      </c>
      <c r="D35" s="101" t="str">
        <f>'Monthly DQ Notes'!F48</f>
        <v>System implementation/upgrade and data quality concerns</v>
      </c>
      <c r="E35" s="101" t="str">
        <f>'Monthly DQ Notes'!J48</f>
        <v>DQ_AOT</v>
      </c>
      <c r="F35" s="101" t="str">
        <f>'Monthly DQ Notes'!I48</f>
        <v>P4R_AOT</v>
      </c>
      <c r="G35" t="str">
        <f t="shared" si="0"/>
        <v>45839_4100_DQ_AOT</v>
      </c>
      <c r="H35" s="104" t="str">
        <f>IF(COUNTIF(G$2:G35,G35)&gt;1,"Duplicate","Single")</f>
        <v>Single</v>
      </c>
    </row>
    <row r="36" spans="1:8" x14ac:dyDescent="0.2">
      <c r="A36" s="101">
        <f>'Monthly DQ Notes'!A49</f>
        <v>45839</v>
      </c>
      <c r="B36" s="81">
        <f>'Monthly DQ Notes'!D49</f>
        <v>4099</v>
      </c>
      <c r="C36" s="101" t="str">
        <f>'Monthly DQ Notes'!G49</f>
        <v>DQN</v>
      </c>
      <c r="D36" s="101" t="str">
        <f>'Monthly DQ Notes'!F49</f>
        <v>System implementation/upgrade and data quality concerns</v>
      </c>
      <c r="E36" s="101" t="str">
        <f>'Monthly DQ Notes'!J49</f>
        <v>DQ_VOL</v>
      </c>
      <c r="F36" s="101" t="str">
        <f>'Monthly DQ Notes'!I49</f>
        <v>VOL</v>
      </c>
      <c r="G36" t="str">
        <f t="shared" si="0"/>
        <v>45839_4099_DQ_VOL</v>
      </c>
      <c r="H36" s="104" t="str">
        <f>IF(COUNTIF(G$2:G36,G36)&gt;1,"Duplicate","Single")</f>
        <v>Single</v>
      </c>
    </row>
    <row r="37" spans="1:8" x14ac:dyDescent="0.2">
      <c r="A37" s="101">
        <f>'Monthly DQ Notes'!A50</f>
        <v>45839</v>
      </c>
      <c r="B37" s="81">
        <f>'Monthly DQ Notes'!D50</f>
        <v>4099</v>
      </c>
      <c r="C37" s="101" t="str">
        <f>'Monthly DQ Notes'!G50</f>
        <v>DQN</v>
      </c>
      <c r="D37" s="101" t="str">
        <f>'Monthly DQ Notes'!F50</f>
        <v>System implementation/upgrade and data quality concerns</v>
      </c>
      <c r="E37" s="101" t="str">
        <f>'Monthly DQ Notes'!J50</f>
        <v>DQ_AOT</v>
      </c>
      <c r="F37" s="101" t="str">
        <f>'Monthly DQ Notes'!I50</f>
        <v>P4R_AOT</v>
      </c>
      <c r="G37" t="str">
        <f t="shared" si="0"/>
        <v>45839_4099_DQ_AOT</v>
      </c>
      <c r="H37" s="104" t="str">
        <f>IF(COUNTIF(G$2:G37,G37)&gt;1,"Duplicate","Single")</f>
        <v>Single</v>
      </c>
    </row>
    <row r="38" spans="1:8" x14ac:dyDescent="0.2">
      <c r="A38" s="101">
        <f>'Monthly DQ Notes'!A51</f>
        <v>45839</v>
      </c>
      <c r="B38" s="81">
        <f>'Monthly DQ Notes'!D51</f>
        <v>4857</v>
      </c>
      <c r="C38" s="101" t="str">
        <f>'Monthly DQ Notes'!G51</f>
        <v>DQN</v>
      </c>
      <c r="D38" s="101" t="str">
        <f>'Monthly DQ Notes'!F51</f>
        <v>System implementation/upgrade and data quality concerns</v>
      </c>
      <c r="E38" s="101" t="str">
        <f>'Monthly DQ Notes'!J51</f>
        <v>DQ_VOL</v>
      </c>
      <c r="F38" s="101" t="str">
        <f>'Monthly DQ Notes'!I51</f>
        <v>VOL</v>
      </c>
      <c r="G38" t="str">
        <f>A38&amp;"_"&amp;B38&amp;"_"&amp;E38</f>
        <v>45839_4857_DQ_VOL</v>
      </c>
      <c r="H38" s="104" t="str">
        <f>IF(COUNTIF(G$2:G38,G38)&gt;1,"Duplicate","Single")</f>
        <v>Single</v>
      </c>
    </row>
    <row r="39" spans="1:8" x14ac:dyDescent="0.2">
      <c r="A39" s="101">
        <f>'Monthly DQ Notes'!A52</f>
        <v>45839</v>
      </c>
      <c r="B39" s="81">
        <f>'Monthly DQ Notes'!D52</f>
        <v>4857</v>
      </c>
      <c r="C39" s="101" t="str">
        <f>'Monthly DQ Notes'!G52</f>
        <v>DQN</v>
      </c>
      <c r="D39" s="101" t="str">
        <f>'Monthly DQ Notes'!F52</f>
        <v>System implementation/upgrade and data quality concerns</v>
      </c>
      <c r="E39" s="101" t="str">
        <f>'Monthly DQ Notes'!J52</f>
        <v>DQ_AMB_VOL</v>
      </c>
      <c r="F39" s="101" t="str">
        <f>'Monthly DQ Notes'!I52</f>
        <v>AMBVOL</v>
      </c>
      <c r="G39" t="str">
        <f t="shared" ref="G39:G70" si="1">A39&amp;"_"&amp;B39&amp;"_"&amp;E39</f>
        <v>45839_4857_DQ_AMB_VOL</v>
      </c>
      <c r="H39" s="104" t="str">
        <f>IF(COUNTIF(G$2:G39,G39)&gt;1,"Duplicate","Single")</f>
        <v>Single</v>
      </c>
    </row>
    <row r="40" spans="1:8" x14ac:dyDescent="0.2">
      <c r="A40" s="101">
        <f>'Monthly DQ Notes'!A53</f>
        <v>45839</v>
      </c>
      <c r="B40" s="81">
        <f>'Monthly DQ Notes'!D53</f>
        <v>4864</v>
      </c>
      <c r="C40" s="101" t="str">
        <f>'Monthly DQ Notes'!G53</f>
        <v>DQN</v>
      </c>
      <c r="D40" s="101" t="str">
        <f>'Monthly DQ Notes'!F53</f>
        <v>System implementation/upgrade and data quality concerns</v>
      </c>
      <c r="E40" s="101" t="str">
        <f>'Monthly DQ Notes'!J53</f>
        <v>DQ_VOL</v>
      </c>
      <c r="F40" s="101" t="str">
        <f>'Monthly DQ Notes'!I53</f>
        <v>VOL</v>
      </c>
      <c r="G40" t="str">
        <f t="shared" si="1"/>
        <v>45839_4864_DQ_VOL</v>
      </c>
      <c r="H40" s="104" t="str">
        <f>IF(COUNTIF(G$2:G40,G40)&gt;1,"Duplicate","Single")</f>
        <v>Single</v>
      </c>
    </row>
    <row r="41" spans="1:8" x14ac:dyDescent="0.2">
      <c r="A41" s="101">
        <f>'Monthly DQ Notes'!A54</f>
        <v>45839</v>
      </c>
      <c r="B41" s="81">
        <f>'Monthly DQ Notes'!D54</f>
        <v>4864</v>
      </c>
      <c r="C41" s="101" t="str">
        <f>'Monthly DQ Notes'!G54</f>
        <v>DQN</v>
      </c>
      <c r="D41" s="101" t="str">
        <f>'Monthly DQ Notes'!F54</f>
        <v>System implementation/upgrade and data quality concerns</v>
      </c>
      <c r="E41" s="101" t="str">
        <f>'Monthly DQ Notes'!J54</f>
        <v>DQ_AMB_VOL</v>
      </c>
      <c r="F41" s="101" t="str">
        <f>'Monthly DQ Notes'!I54</f>
        <v>AMBVOL</v>
      </c>
      <c r="G41" t="str">
        <f t="shared" si="1"/>
        <v>45839_4864_DQ_AMB_VOL</v>
      </c>
      <c r="H41" s="104" t="str">
        <f>IF(COUNTIF(G$2:G41,G41)&gt;1,"Duplicate","Single")</f>
        <v>Single</v>
      </c>
    </row>
    <row r="42" spans="1:8" x14ac:dyDescent="0.2">
      <c r="A42" s="101">
        <f>'Monthly DQ Notes'!A55</f>
        <v>45839</v>
      </c>
      <c r="B42" s="81">
        <f>'Monthly DQ Notes'!D55</f>
        <v>4377</v>
      </c>
      <c r="C42" s="101" t="str">
        <f>'Monthly DQ Notes'!G55</f>
        <v>DQN</v>
      </c>
      <c r="D42" s="101" t="str">
        <f>'Monthly DQ Notes'!F55</f>
        <v>Data Quality concerns</v>
      </c>
      <c r="E42" s="101" t="str">
        <f>'Monthly DQ Notes'!J55</f>
        <v>DQ_IPB</v>
      </c>
      <c r="F42" s="101" t="str">
        <f>'Monthly DQ Notes'!I55</f>
        <v>Defaulting_IPB</v>
      </c>
      <c r="G42" t="str">
        <f t="shared" si="1"/>
        <v>45839_4377_DQ_IPB</v>
      </c>
      <c r="H42" s="104" t="str">
        <f>IF(COUNTIF(G$2:G42,G42)&gt;1,"Duplicate","Single")</f>
        <v>Single</v>
      </c>
    </row>
    <row r="43" spans="1:8" x14ac:dyDescent="0.2">
      <c r="A43" s="101">
        <f>'Monthly DQ Notes'!A56</f>
        <v>45839</v>
      </c>
      <c r="B43" s="81">
        <f>'Monthly DQ Notes'!D56</f>
        <v>4248</v>
      </c>
      <c r="C43" s="101" t="str">
        <f>'Monthly DQ Notes'!G56</f>
        <v>DQN</v>
      </c>
      <c r="D43" s="101" t="str">
        <f>'Monthly DQ Notes'!F56</f>
        <v>Data Quality concerns</v>
      </c>
      <c r="E43" s="101" t="str">
        <f>'Monthly DQ Notes'!J56</f>
        <v>DQ_IPB</v>
      </c>
      <c r="F43" s="101" t="str">
        <f>'Monthly DQ Notes'!I56</f>
        <v>Defaulting_IPB</v>
      </c>
      <c r="G43" t="str">
        <f t="shared" si="1"/>
        <v>45839_4248_DQ_IPB</v>
      </c>
      <c r="H43" s="104" t="str">
        <f>IF(COUNTIF(G$2:G43,G43)&gt;1,"Duplicate","Single")</f>
        <v>Single</v>
      </c>
    </row>
    <row r="44" spans="1:8" x14ac:dyDescent="0.2">
      <c r="A44" s="101">
        <f>'Monthly DQ Notes'!A57</f>
        <v>45839</v>
      </c>
      <c r="B44" s="81">
        <f>'Monthly DQ Notes'!D57</f>
        <v>4070</v>
      </c>
      <c r="C44" s="101" t="str">
        <f>'Monthly DQ Notes'!G57</f>
        <v>DQN</v>
      </c>
      <c r="D44" s="101" t="str">
        <f>'Monthly DQ Notes'!F57</f>
        <v>Data Quality concerns</v>
      </c>
      <c r="E44" s="101" t="str">
        <f>'Monthly DQ Notes'!J57</f>
        <v>DQ_IPB</v>
      </c>
      <c r="F44" s="101" t="str">
        <f>'Monthly DQ Notes'!I57</f>
        <v>Defaulting_IPB</v>
      </c>
      <c r="G44" t="str">
        <f t="shared" si="1"/>
        <v>45839_4070_DQ_IPB</v>
      </c>
      <c r="H44" s="104" t="str">
        <f>IF(COUNTIF(G$2:G44,G44)&gt;1,"Duplicate","Single")</f>
        <v>Duplicate</v>
      </c>
    </row>
    <row r="45" spans="1:8" x14ac:dyDescent="0.2">
      <c r="A45" s="101">
        <f>'Monthly DQ Notes'!A58</f>
        <v>45839</v>
      </c>
      <c r="B45" s="81">
        <f>'Monthly DQ Notes'!D58</f>
        <v>4081</v>
      </c>
      <c r="C45" s="101" t="str">
        <f>'Monthly DQ Notes'!G58</f>
        <v>DQN</v>
      </c>
      <c r="D45" s="101" t="str">
        <f>'Monthly DQ Notes'!F58</f>
        <v>Incomplete data, below threshold</v>
      </c>
      <c r="E45" s="101" t="str">
        <f>'Monthly DQ Notes'!J58</f>
        <v>DQ_PIA</v>
      </c>
      <c r="F45" s="101" t="str">
        <f>'Monthly DQ Notes'!I58</f>
        <v>Completeness_PIA</v>
      </c>
      <c r="G45" t="str">
        <f t="shared" si="1"/>
        <v>45839_4081_DQ_PIA</v>
      </c>
      <c r="H45" s="104" t="str">
        <f>IF(COUNTIF(G$2:G45,G45)&gt;1,"Duplicate","Single")</f>
        <v>Single</v>
      </c>
    </row>
    <row r="46" spans="1:8" x14ac:dyDescent="0.2">
      <c r="A46" s="101">
        <f>'Monthly DQ Notes'!A59</f>
        <v>45839</v>
      </c>
      <c r="B46" s="81">
        <f>'Monthly DQ Notes'!D59</f>
        <v>4094</v>
      </c>
      <c r="C46" s="101" t="str">
        <f>'Monthly DQ Notes'!G59</f>
        <v>DQN</v>
      </c>
      <c r="D46" s="101" t="str">
        <f>'Monthly DQ Notes'!F59</f>
        <v>Incomplete data, below threshold</v>
      </c>
      <c r="E46" s="101" t="str">
        <f>'Monthly DQ Notes'!J59</f>
        <v>DQ_PIA</v>
      </c>
      <c r="F46" s="101" t="str">
        <f>'Monthly DQ Notes'!I59</f>
        <v>Completeness_PIA</v>
      </c>
      <c r="G46" t="str">
        <f t="shared" si="1"/>
        <v>45839_4094_DQ_PIA</v>
      </c>
      <c r="H46" s="104" t="str">
        <f>IF(COUNTIF(G$2:G46,G46)&gt;1,"Duplicate","Single")</f>
        <v>Single</v>
      </c>
    </row>
    <row r="47" spans="1:8" x14ac:dyDescent="0.2">
      <c r="A47" s="101">
        <f>'Monthly DQ Notes'!A60</f>
        <v>45839</v>
      </c>
      <c r="B47" s="81">
        <f>'Monthly DQ Notes'!D60</f>
        <v>4095</v>
      </c>
      <c r="C47" s="101" t="str">
        <f>'Monthly DQ Notes'!G60</f>
        <v>DQN</v>
      </c>
      <c r="D47" s="101" t="str">
        <f>'Monthly DQ Notes'!F60</f>
        <v>Incomplete data, below threshold</v>
      </c>
      <c r="E47" s="101" t="str">
        <f>'Monthly DQ Notes'!J60</f>
        <v>DQ_PIA</v>
      </c>
      <c r="F47" s="101" t="str">
        <f>'Monthly DQ Notes'!I60</f>
        <v>Completeness_PIA</v>
      </c>
      <c r="G47" t="str">
        <f t="shared" si="1"/>
        <v>45839_4095_DQ_PIA</v>
      </c>
      <c r="H47" s="104" t="str">
        <f>IF(COUNTIF(G$2:G47,G47)&gt;1,"Duplicate","Single")</f>
        <v>Single</v>
      </c>
    </row>
    <row r="48" spans="1:8" x14ac:dyDescent="0.2">
      <c r="A48" s="101">
        <f>'Monthly DQ Notes'!A61</f>
        <v>45839</v>
      </c>
      <c r="B48" s="81">
        <f>'Monthly DQ Notes'!D61</f>
        <v>4099</v>
      </c>
      <c r="C48" s="101" t="str">
        <f>'Monthly DQ Notes'!G61</f>
        <v>DQN</v>
      </c>
      <c r="D48" s="101" t="str">
        <f>'Monthly DQ Notes'!F61</f>
        <v>Incomplete data, below threshold</v>
      </c>
      <c r="E48" s="101" t="str">
        <f>'Monthly DQ Notes'!J61</f>
        <v>DQ_AOT</v>
      </c>
      <c r="F48" s="101" t="str">
        <f>'Monthly DQ Notes'!I61</f>
        <v>Completeness_AMBA</v>
      </c>
      <c r="G48" t="str">
        <f t="shared" si="1"/>
        <v>45839_4099_DQ_AOT</v>
      </c>
      <c r="H48" s="104" t="str">
        <f>IF(COUNTIF(G$2:G48,G48)&gt;1,"Duplicate","Single")</f>
        <v>Duplicate</v>
      </c>
    </row>
    <row r="49" spans="1:8" x14ac:dyDescent="0.2">
      <c r="A49" s="101">
        <f>'Monthly DQ Notes'!A62</f>
        <v>45839</v>
      </c>
      <c r="B49" s="81">
        <f>'Monthly DQ Notes'!D62</f>
        <v>4133</v>
      </c>
      <c r="C49" s="101" t="str">
        <f>'Monthly DQ Notes'!G62</f>
        <v>DQN</v>
      </c>
      <c r="D49" s="101" t="str">
        <f>'Monthly DQ Notes'!F62</f>
        <v>Incomplete data, below threshold</v>
      </c>
      <c r="E49" s="101" t="str">
        <f>'Monthly DQ Notes'!J62</f>
        <v>DQ_PIA</v>
      </c>
      <c r="F49" s="101" t="str">
        <f>'Monthly DQ Notes'!I62</f>
        <v>Completeness_PIA</v>
      </c>
      <c r="G49" t="str">
        <f t="shared" si="1"/>
        <v>45839_4133_DQ_PIA</v>
      </c>
      <c r="H49" s="104" t="str">
        <f>IF(COUNTIF(G$2:G49,G49)&gt;1,"Duplicate","Single")</f>
        <v>Single</v>
      </c>
    </row>
    <row r="50" spans="1:8" x14ac:dyDescent="0.2">
      <c r="A50" s="101">
        <f>'Monthly DQ Notes'!A63</f>
        <v>45839</v>
      </c>
      <c r="B50" s="81">
        <f>'Monthly DQ Notes'!D63</f>
        <v>4135</v>
      </c>
      <c r="C50" s="101" t="str">
        <f>'Monthly DQ Notes'!G63</f>
        <v>DQN</v>
      </c>
      <c r="D50" s="101" t="str">
        <f>'Monthly DQ Notes'!F63</f>
        <v>Incomplete data, below threshold</v>
      </c>
      <c r="E50" s="101" t="str">
        <f>'Monthly DQ Notes'!J63</f>
        <v>DQ_PIA</v>
      </c>
      <c r="F50" s="101" t="str">
        <f>'Monthly DQ Notes'!I63</f>
        <v>Completeness_PIA</v>
      </c>
      <c r="G50" t="str">
        <f t="shared" si="1"/>
        <v>45839_4135_DQ_PIA</v>
      </c>
      <c r="H50" s="104" t="str">
        <f>IF(COUNTIF(G$2:G50,G50)&gt;1,"Duplicate","Single")</f>
        <v>Single</v>
      </c>
    </row>
    <row r="51" spans="1:8" x14ac:dyDescent="0.2">
      <c r="A51" s="101">
        <f>'Monthly DQ Notes'!A64</f>
        <v>45839</v>
      </c>
      <c r="B51" s="81">
        <f>'Monthly DQ Notes'!D64</f>
        <v>4189</v>
      </c>
      <c r="C51" s="101" t="str">
        <f>'Monthly DQ Notes'!G64</f>
        <v>DQN</v>
      </c>
      <c r="D51" s="101" t="str">
        <f>'Monthly DQ Notes'!F64</f>
        <v>Incomplete data, below threshold</v>
      </c>
      <c r="E51" s="101" t="str">
        <f>'Monthly DQ Notes'!J64</f>
        <v>DQ_IPB</v>
      </c>
      <c r="F51" s="101" t="str">
        <f>'Monthly DQ Notes'!I64</f>
        <v>Completeness_DISP</v>
      </c>
      <c r="G51" t="str">
        <f t="shared" si="1"/>
        <v>45839_4189_DQ_IPB</v>
      </c>
      <c r="H51" s="104" t="str">
        <f>IF(COUNTIF(G$2:G51,G51)&gt;1,"Duplicate","Single")</f>
        <v>Single</v>
      </c>
    </row>
    <row r="52" spans="1:8" x14ac:dyDescent="0.2">
      <c r="A52" s="101">
        <f>'Monthly DQ Notes'!A65</f>
        <v>45839</v>
      </c>
      <c r="B52" s="81">
        <f>'Monthly DQ Notes'!D65</f>
        <v>4189</v>
      </c>
      <c r="C52" s="101" t="str">
        <f>'Monthly DQ Notes'!G65</f>
        <v>DQN</v>
      </c>
      <c r="D52" s="101" t="str">
        <f>'Monthly DQ Notes'!F65</f>
        <v>Incomplete data, below threshold</v>
      </c>
      <c r="E52" s="101" t="str">
        <f>'Monthly DQ Notes'!J65</f>
        <v>DQ_LOS</v>
      </c>
      <c r="F52" s="101" t="str">
        <f>'Monthly DQ Notes'!I65</f>
        <v>Completeness_LEFTED</v>
      </c>
      <c r="G52" t="str">
        <f t="shared" si="1"/>
        <v>45839_4189_DQ_LOS</v>
      </c>
      <c r="H52" s="104" t="str">
        <f>IF(COUNTIF(G$2:G52,G52)&gt;1,"Duplicate","Single")</f>
        <v>Single</v>
      </c>
    </row>
    <row r="53" spans="1:8" x14ac:dyDescent="0.2">
      <c r="A53" s="101">
        <f>'Monthly DQ Notes'!A66</f>
        <v>45839</v>
      </c>
      <c r="B53" s="81">
        <f>'Monthly DQ Notes'!D66</f>
        <v>4200</v>
      </c>
      <c r="C53" s="101" t="str">
        <f>'Monthly DQ Notes'!G66</f>
        <v>DQN</v>
      </c>
      <c r="D53" s="101" t="str">
        <f>'Monthly DQ Notes'!F66</f>
        <v>Incomplete data, below threshold</v>
      </c>
      <c r="E53" s="101" t="str">
        <f>'Monthly DQ Notes'!J66</f>
        <v>DQ_AOT</v>
      </c>
      <c r="F53" s="101" t="str">
        <f>'Monthly DQ Notes'!I66</f>
        <v>Completeness_AMBA</v>
      </c>
      <c r="G53" t="str">
        <f t="shared" si="1"/>
        <v>45839_4200_DQ_AOT</v>
      </c>
      <c r="H53" s="104" t="str">
        <f>IF(COUNTIF(G$2:G53,G53)&gt;1,"Duplicate","Single")</f>
        <v>Single</v>
      </c>
    </row>
    <row r="54" spans="1:8" x14ac:dyDescent="0.2">
      <c r="A54" s="101">
        <f>'Monthly DQ Notes'!A67</f>
        <v>45839</v>
      </c>
      <c r="B54" s="81">
        <f>'Monthly DQ Notes'!D67</f>
        <v>4247</v>
      </c>
      <c r="C54" s="101" t="str">
        <f>'Monthly DQ Notes'!G67</f>
        <v>DQN</v>
      </c>
      <c r="D54" s="101" t="str">
        <f>'Monthly DQ Notes'!F67</f>
        <v>Incomplete data, below threshold</v>
      </c>
      <c r="E54" s="101" t="str">
        <f>'Monthly DQ Notes'!J67</f>
        <v>DQ_PIA</v>
      </c>
      <c r="F54" s="101" t="str">
        <f>'Monthly DQ Notes'!I67</f>
        <v>Completeness_PIA</v>
      </c>
      <c r="G54" t="str">
        <f t="shared" si="1"/>
        <v>45839_4247_DQ_PIA</v>
      </c>
      <c r="H54" s="104" t="str">
        <f>IF(COUNTIF(G$2:G54,G54)&gt;1,"Duplicate","Single")</f>
        <v>Single</v>
      </c>
    </row>
    <row r="55" spans="1:8" x14ac:dyDescent="0.2">
      <c r="A55" s="101">
        <f>'Monthly DQ Notes'!A68</f>
        <v>45839</v>
      </c>
      <c r="B55" s="81">
        <f>'Monthly DQ Notes'!D68</f>
        <v>4310</v>
      </c>
      <c r="C55" s="101" t="str">
        <f>'Monthly DQ Notes'!G68</f>
        <v>DQN</v>
      </c>
      <c r="D55" s="101" t="str">
        <f>'Monthly DQ Notes'!F68</f>
        <v>Incomplete data, below threshold</v>
      </c>
      <c r="E55" s="101" t="str">
        <f>'Monthly DQ Notes'!J68</f>
        <v>DQ_PIA</v>
      </c>
      <c r="F55" s="101" t="str">
        <f>'Monthly DQ Notes'!I68</f>
        <v>Completeness_PIA</v>
      </c>
      <c r="G55" t="str">
        <f t="shared" si="1"/>
        <v>45839_4310_DQ_PIA</v>
      </c>
      <c r="H55" s="104" t="str">
        <f>IF(COUNTIF(G$2:G55,G55)&gt;1,"Duplicate","Single")</f>
        <v>Single</v>
      </c>
    </row>
    <row r="56" spans="1:8" x14ac:dyDescent="0.2">
      <c r="A56" s="101">
        <f>'Monthly DQ Notes'!A69</f>
        <v>45839</v>
      </c>
      <c r="B56" s="81">
        <f>'Monthly DQ Notes'!D69</f>
        <v>4377</v>
      </c>
      <c r="C56" s="101" t="str">
        <f>'Monthly DQ Notes'!G69</f>
        <v>DQN</v>
      </c>
      <c r="D56" s="101" t="str">
        <f>'Monthly DQ Notes'!F69</f>
        <v>Incomplete data, below threshold</v>
      </c>
      <c r="E56" s="101" t="str">
        <f>'Monthly DQ Notes'!J69</f>
        <v>DQ_PIA</v>
      </c>
      <c r="F56" s="101" t="str">
        <f>'Monthly DQ Notes'!I69</f>
        <v>Completeness_PIA</v>
      </c>
      <c r="G56" t="str">
        <f t="shared" si="1"/>
        <v>45839_4377_DQ_PIA</v>
      </c>
      <c r="H56" s="104" t="str">
        <f>IF(COUNTIF(G$2:G56,G56)&gt;1,"Duplicate","Single")</f>
        <v>Single</v>
      </c>
    </row>
    <row r="57" spans="1:8" x14ac:dyDescent="0.2">
      <c r="A57" s="101">
        <f>'Monthly DQ Notes'!A70</f>
        <v>45839</v>
      </c>
      <c r="B57" s="81">
        <f>'Monthly DQ Notes'!D70</f>
        <v>4621</v>
      </c>
      <c r="C57" s="101" t="str">
        <f>'Monthly DQ Notes'!G70</f>
        <v>DQN</v>
      </c>
      <c r="D57" s="101" t="str">
        <f>'Monthly DQ Notes'!F70</f>
        <v>Incomplete data, below threshold</v>
      </c>
      <c r="E57" s="101" t="str">
        <f>'Monthly DQ Notes'!J70</f>
        <v>DQ_PIA</v>
      </c>
      <c r="F57" s="101" t="str">
        <f>'Monthly DQ Notes'!I70</f>
        <v>Completeness_PIA</v>
      </c>
      <c r="G57" t="str">
        <f t="shared" si="1"/>
        <v>45839_4621_DQ_PIA</v>
      </c>
      <c r="H57" s="104" t="str">
        <f>IF(COUNTIF(G$2:G57,G57)&gt;1,"Duplicate","Single")</f>
        <v>Single</v>
      </c>
    </row>
    <row r="58" spans="1:8" x14ac:dyDescent="0.2">
      <c r="A58" s="101">
        <f>'Monthly DQ Notes'!A71</f>
        <v>45809</v>
      </c>
      <c r="B58" s="81">
        <f>'Monthly DQ Notes'!D71</f>
        <v>4251</v>
      </c>
      <c r="C58" s="101" t="str">
        <f>'Monthly DQ Notes'!G71</f>
        <v>RI</v>
      </c>
      <c r="D58" s="101" t="str">
        <f>'Monthly DQ Notes'!F71</f>
        <v>Insufficient number of records submitted related to system implementation/upgrade</v>
      </c>
      <c r="E58" s="101" t="str">
        <f>'Monthly DQ Notes'!J71</f>
        <v>DQ_VOL</v>
      </c>
      <c r="F58" s="101" t="str">
        <f>'Monthly DQ Notes'!I71</f>
        <v>VOL</v>
      </c>
      <c r="G58" t="str">
        <f t="shared" si="1"/>
        <v>45809_4251_DQ_VOL</v>
      </c>
      <c r="H58" s="104" t="str">
        <f>IF(COUNTIF(G$2:G58,G58)&gt;1,"Duplicate","Single")</f>
        <v>Single</v>
      </c>
    </row>
    <row r="59" spans="1:8" x14ac:dyDescent="0.2">
      <c r="A59" s="101">
        <f>'Monthly DQ Notes'!A72</f>
        <v>45809</v>
      </c>
      <c r="B59" s="81">
        <f>'Monthly DQ Notes'!D72</f>
        <v>4316</v>
      </c>
      <c r="C59" s="101" t="str">
        <f>'Monthly DQ Notes'!G72</f>
        <v>RI</v>
      </c>
      <c r="D59" s="101" t="str">
        <f>'Monthly DQ Notes'!F72</f>
        <v>Insufficient number of records submitted related to system implementation/upgrade</v>
      </c>
      <c r="E59" s="101" t="str">
        <f>'Monthly DQ Notes'!J72</f>
        <v>DQ_VOL</v>
      </c>
      <c r="F59" s="101" t="str">
        <f>'Monthly DQ Notes'!I72</f>
        <v>VOL</v>
      </c>
      <c r="G59" t="str">
        <f t="shared" si="1"/>
        <v>45809_4316_DQ_VOL</v>
      </c>
      <c r="H59" s="104" t="str">
        <f>IF(COUNTIF(G$2:G59,G59)&gt;1,"Duplicate","Single")</f>
        <v>Single</v>
      </c>
    </row>
    <row r="60" spans="1:8" x14ac:dyDescent="0.2">
      <c r="A60" s="101">
        <f>'Monthly DQ Notes'!A73</f>
        <v>45809</v>
      </c>
      <c r="B60" s="81">
        <f>'Monthly DQ Notes'!D73</f>
        <v>4070</v>
      </c>
      <c r="C60" s="101" t="str">
        <f>'Monthly DQ Notes'!G73</f>
        <v>RI</v>
      </c>
      <c r="D60" s="101" t="str">
        <f>'Monthly DQ Notes'!F73</f>
        <v>Data Quality concerns</v>
      </c>
      <c r="E60" s="101" t="str">
        <f>'Monthly DQ Notes'!J73</f>
        <v>DQ_IPB</v>
      </c>
      <c r="F60" s="101" t="str">
        <f>'Monthly DQ Notes'!I73</f>
        <v>P4R_IPB</v>
      </c>
      <c r="G60" t="str">
        <f t="shared" si="1"/>
        <v>45809_4070_DQ_IPB</v>
      </c>
      <c r="H60" s="104" t="str">
        <f>IF(COUNTIF(G$2:G60,G60)&gt;1,"Duplicate","Single")</f>
        <v>Single</v>
      </c>
    </row>
    <row r="61" spans="1:8" x14ac:dyDescent="0.2">
      <c r="A61" s="101">
        <f>'Monthly DQ Notes'!A74</f>
        <v>45809</v>
      </c>
      <c r="B61" s="81">
        <f>'Monthly DQ Notes'!D74</f>
        <v>4099</v>
      </c>
      <c r="C61" s="101" t="str">
        <f>'Monthly DQ Notes'!G74</f>
        <v>RI</v>
      </c>
      <c r="D61" s="101" t="str">
        <f>'Monthly DQ Notes'!F74</f>
        <v>Insufficient number of usable records</v>
      </c>
      <c r="E61" s="101" t="str">
        <f>'Monthly DQ Notes'!J74</f>
        <v>DQ_AOT</v>
      </c>
      <c r="F61" s="101" t="str">
        <f>'Monthly DQ Notes'!I74</f>
        <v>Usability_AOT</v>
      </c>
      <c r="G61" t="str">
        <f t="shared" si="1"/>
        <v>45809_4099_DQ_AOT</v>
      </c>
      <c r="H61" s="104" t="str">
        <f>IF(COUNTIF(G$2:G61,G61)&gt;1,"Duplicate","Single")</f>
        <v>Single</v>
      </c>
    </row>
    <row r="62" spans="1:8" x14ac:dyDescent="0.2">
      <c r="A62" s="101">
        <f>'Monthly DQ Notes'!A75</f>
        <v>45809</v>
      </c>
      <c r="B62" s="81">
        <f>'Monthly DQ Notes'!D75</f>
        <v>4265</v>
      </c>
      <c r="C62" s="101" t="str">
        <f>'Monthly DQ Notes'!G75</f>
        <v>RI</v>
      </c>
      <c r="D62" s="101" t="str">
        <f>'Monthly DQ Notes'!F75</f>
        <v>Data confirmed as inaccurate</v>
      </c>
      <c r="E62" s="101" t="str">
        <f>'Monthly DQ Notes'!J75</f>
        <v>DQ_AOT</v>
      </c>
      <c r="F62" s="101" t="str">
        <f>'Monthly DQ Notes'!I75</f>
        <v>P4R_AOT</v>
      </c>
      <c r="G62" t="str">
        <f t="shared" si="1"/>
        <v>45809_4265_DQ_AOT</v>
      </c>
      <c r="H62" s="104" t="str">
        <f>IF(COUNTIF(G$2:G62,G62)&gt;1,"Duplicate","Single")</f>
        <v>Single</v>
      </c>
    </row>
    <row r="63" spans="1:8" x14ac:dyDescent="0.2">
      <c r="A63" s="101">
        <f>'Monthly DQ Notes'!A76</f>
        <v>45809</v>
      </c>
      <c r="B63" s="81">
        <f>'Monthly DQ Notes'!D76</f>
        <v>4266</v>
      </c>
      <c r="C63" s="101" t="str">
        <f>'Monthly DQ Notes'!G76</f>
        <v>RI</v>
      </c>
      <c r="D63" s="101" t="str">
        <f>'Monthly DQ Notes'!F76</f>
        <v>Data confirmed as inaccurate</v>
      </c>
      <c r="E63" s="101" t="str">
        <f>'Monthly DQ Notes'!J76</f>
        <v>DQ_AOT</v>
      </c>
      <c r="F63" s="101" t="str">
        <f>'Monthly DQ Notes'!I76</f>
        <v>P4R_AOT</v>
      </c>
      <c r="G63" t="str">
        <f t="shared" si="1"/>
        <v>45809_4266_DQ_AOT</v>
      </c>
      <c r="H63" s="104" t="str">
        <f>IF(COUNTIF(G$2:G63,G63)&gt;1,"Duplicate","Single")</f>
        <v>Single</v>
      </c>
    </row>
    <row r="64" spans="1:8" x14ac:dyDescent="0.2">
      <c r="A64" s="101">
        <f>'Monthly DQ Notes'!A77</f>
        <v>45809</v>
      </c>
      <c r="B64" s="81">
        <f>'Monthly DQ Notes'!D77</f>
        <v>4751</v>
      </c>
      <c r="C64" s="101" t="str">
        <f>'Monthly DQ Notes'!G77</f>
        <v>RI</v>
      </c>
      <c r="D64" s="101" t="str">
        <f>'Monthly DQ Notes'!F77</f>
        <v>Data quality concerns</v>
      </c>
      <c r="E64" s="101" t="str">
        <f>'Monthly DQ Notes'!J77</f>
        <v>DQ_AOT</v>
      </c>
      <c r="F64" s="101" t="str">
        <f>'Monthly DQ Notes'!I77</f>
        <v>P4R_AOT</v>
      </c>
      <c r="G64" t="str">
        <f t="shared" si="1"/>
        <v>45809_4751_DQ_AOT</v>
      </c>
      <c r="H64" s="104" t="str">
        <f>IF(COUNTIF(G$2:G64,G64)&gt;1,"Duplicate","Single")</f>
        <v>Single</v>
      </c>
    </row>
    <row r="65" spans="1:8" x14ac:dyDescent="0.2">
      <c r="A65" s="101">
        <f>'Monthly DQ Notes'!A78</f>
        <v>45809</v>
      </c>
      <c r="B65" s="81">
        <f>'Monthly DQ Notes'!D78</f>
        <v>4054</v>
      </c>
      <c r="C65" s="101" t="str">
        <f>'Monthly DQ Notes'!G78</f>
        <v>DQN</v>
      </c>
      <c r="D65" s="101" t="str">
        <f>'Monthly DQ Notes'!F78</f>
        <v>Data quality concerns</v>
      </c>
      <c r="E65" s="101" t="str">
        <f>'Monthly DQ Notes'!J78</f>
        <v>DQ_VOL</v>
      </c>
      <c r="F65" s="101" t="str">
        <f>'Monthly DQ Notes'!I78</f>
        <v>VOL</v>
      </c>
      <c r="G65" t="str">
        <f t="shared" si="1"/>
        <v>45809_4054_DQ_VOL</v>
      </c>
      <c r="H65" s="104" t="str">
        <f>IF(COUNTIF(G$2:G65,G65)&gt;1,"Duplicate","Single")</f>
        <v>Single</v>
      </c>
    </row>
    <row r="66" spans="1:8" x14ac:dyDescent="0.2">
      <c r="A66" s="101">
        <f>'Monthly DQ Notes'!A79</f>
        <v>45809</v>
      </c>
      <c r="B66" s="81">
        <f>'Monthly DQ Notes'!D79</f>
        <v>3969</v>
      </c>
      <c r="C66" s="101" t="str">
        <f>'Monthly DQ Notes'!G79</f>
        <v>DQN</v>
      </c>
      <c r="D66" s="101" t="str">
        <f>'Monthly DQ Notes'!F79</f>
        <v>Data confirmed as inaccurate</v>
      </c>
      <c r="E66" s="101" t="str">
        <f>'Monthly DQ Notes'!J79</f>
        <v>DQ_AMB_VOL</v>
      </c>
      <c r="F66" s="101" t="str">
        <f>'Monthly DQ Notes'!I79</f>
        <v>AMBVOL</v>
      </c>
      <c r="G66" t="str">
        <f t="shared" si="1"/>
        <v>45809_3969_DQ_AMB_VOL</v>
      </c>
      <c r="H66" s="104" t="str">
        <f>IF(COUNTIF(G$2:G66,G66)&gt;1,"Duplicate","Single")</f>
        <v>Single</v>
      </c>
    </row>
    <row r="67" spans="1:8" x14ac:dyDescent="0.2">
      <c r="A67" s="101">
        <f>'Monthly DQ Notes'!A80</f>
        <v>45809</v>
      </c>
      <c r="B67" s="81">
        <f>'Monthly DQ Notes'!D80</f>
        <v>3969</v>
      </c>
      <c r="C67" s="101" t="str">
        <f>'Monthly DQ Notes'!G80</f>
        <v>DQN</v>
      </c>
      <c r="D67" s="101" t="str">
        <f>'Monthly DQ Notes'!F80</f>
        <v>Data quality concerns</v>
      </c>
      <c r="E67" s="101" t="str">
        <f>'Monthly DQ Notes'!J80</f>
        <v>DQ_AOT</v>
      </c>
      <c r="F67" s="101" t="str">
        <f>'Monthly DQ Notes'!I80</f>
        <v>P4R_AOT</v>
      </c>
      <c r="G67" t="str">
        <f t="shared" si="1"/>
        <v>45809_3969_DQ_AOT</v>
      </c>
      <c r="H67" s="104" t="str">
        <f>IF(COUNTIF(G$2:G67,G67)&gt;1,"Duplicate","Single")</f>
        <v>Single</v>
      </c>
    </row>
    <row r="68" spans="1:8" x14ac:dyDescent="0.2">
      <c r="A68" s="101">
        <f>'Monthly DQ Notes'!A81</f>
        <v>45809</v>
      </c>
      <c r="B68" s="81">
        <f>'Monthly DQ Notes'!D81</f>
        <v>4734</v>
      </c>
      <c r="C68" s="101" t="str">
        <f>'Monthly DQ Notes'!G81</f>
        <v>DQN</v>
      </c>
      <c r="D68" s="101" t="str">
        <f>'Monthly DQ Notes'!F81</f>
        <v>Data quality concerns</v>
      </c>
      <c r="E68" s="101" t="str">
        <f>'Monthly DQ Notes'!J81</f>
        <v>DQ_LOS</v>
      </c>
      <c r="F68" s="101" t="str">
        <f>'Monthly DQ Notes'!I81</f>
        <v>P4R_LOSA</v>
      </c>
      <c r="G68" t="str">
        <f t="shared" si="1"/>
        <v>45809_4734_DQ_LOS</v>
      </c>
      <c r="H68" s="104" t="str">
        <f>IF(COUNTIF(G$2:G68,G68)&gt;1,"Duplicate","Single")</f>
        <v>Single</v>
      </c>
    </row>
    <row r="69" spans="1:8" x14ac:dyDescent="0.2">
      <c r="A69" s="101">
        <f>'Monthly DQ Notes'!A82</f>
        <v>45809</v>
      </c>
      <c r="B69" s="81">
        <f>'Monthly DQ Notes'!D82</f>
        <v>4734</v>
      </c>
      <c r="C69" s="101" t="str">
        <f>'Monthly DQ Notes'!G82</f>
        <v>DQN</v>
      </c>
      <c r="D69" s="101" t="str">
        <f>'Monthly DQ Notes'!F82</f>
        <v>Data quality concerns</v>
      </c>
      <c r="E69" s="101" t="str">
        <f>'Monthly DQ Notes'!J82</f>
        <v>DQ_IPB</v>
      </c>
      <c r="F69" s="101" t="str">
        <f>'Monthly DQ Notes'!I82</f>
        <v>P4R_IPB</v>
      </c>
      <c r="G69" t="str">
        <f t="shared" si="1"/>
        <v>45809_4734_DQ_IPB</v>
      </c>
      <c r="H69" s="104" t="str">
        <f>IF(COUNTIF(G$2:G69,G69)&gt;1,"Duplicate","Single")</f>
        <v>Single</v>
      </c>
    </row>
    <row r="70" spans="1:8" x14ac:dyDescent="0.2">
      <c r="A70" s="101">
        <f>'Monthly DQ Notes'!A83</f>
        <v>45809</v>
      </c>
      <c r="B70" s="81">
        <f>'Monthly DQ Notes'!D83</f>
        <v>3970</v>
      </c>
      <c r="C70" s="101" t="str">
        <f>'Monthly DQ Notes'!G83</f>
        <v>DQN</v>
      </c>
      <c r="D70" s="101" t="str">
        <f>'Monthly DQ Notes'!F83</f>
        <v>Data quality concerns</v>
      </c>
      <c r="E70" s="101" t="str">
        <f>'Monthly DQ Notes'!J83</f>
        <v>DQ_PIA</v>
      </c>
      <c r="F70" s="101" t="str">
        <f>'Monthly DQ Notes'!I83</f>
        <v>P4R_PIA</v>
      </c>
      <c r="G70" t="str">
        <f t="shared" si="1"/>
        <v>45809_3970_DQ_PIA</v>
      </c>
      <c r="H70" s="104" t="str">
        <f>IF(COUNTIF(G$2:G70,G70)&gt;1,"Duplicate","Single")</f>
        <v>Single</v>
      </c>
    </row>
    <row r="71" spans="1:8" x14ac:dyDescent="0.2">
      <c r="A71" s="101">
        <f>'Monthly DQ Notes'!A84</f>
        <v>45809</v>
      </c>
      <c r="B71" s="81">
        <f>'Monthly DQ Notes'!D84</f>
        <v>4267</v>
      </c>
      <c r="C71" s="101" t="str">
        <f>'Monthly DQ Notes'!G84</f>
        <v>DQN</v>
      </c>
      <c r="D71" s="101" t="str">
        <f>'Monthly DQ Notes'!F84</f>
        <v>Data quality concerns</v>
      </c>
      <c r="E71" s="101" t="str">
        <f>'Monthly DQ Notes'!J84</f>
        <v>DQ_AOT</v>
      </c>
      <c r="F71" s="101" t="str">
        <f>'Monthly DQ Notes'!I84</f>
        <v>P4R_AOT</v>
      </c>
      <c r="G71" t="str">
        <f>A71&amp;"_"&amp;B71&amp;"_"&amp;E71</f>
        <v>45809_4267_DQ_AOT</v>
      </c>
      <c r="H71" s="104" t="str">
        <f>IF(COUNTIF(G$2:G71,G71)&gt;1,"Duplicate","Single")</f>
        <v>Single</v>
      </c>
    </row>
    <row r="72" spans="1:8" x14ac:dyDescent="0.2">
      <c r="A72" s="101">
        <f>'Monthly DQ Notes'!A85</f>
        <v>45809</v>
      </c>
      <c r="B72" s="81">
        <f>'Monthly DQ Notes'!D85</f>
        <v>4109</v>
      </c>
      <c r="C72" s="101" t="str">
        <f>'Monthly DQ Notes'!G85</f>
        <v>DQN</v>
      </c>
      <c r="D72" s="101" t="str">
        <f>'Monthly DQ Notes'!F85</f>
        <v>System implementation/upgrade and data quality concerns</v>
      </c>
      <c r="E72" s="101" t="str">
        <f>'Monthly DQ Notes'!J85</f>
        <v>DQ_VOL</v>
      </c>
      <c r="F72" s="101" t="str">
        <f>'Monthly DQ Notes'!I85</f>
        <v>VOL</v>
      </c>
      <c r="G72" t="str">
        <f t="shared" ref="G72:G95" si="2">A72&amp;"_"&amp;B72&amp;"_"&amp;E72</f>
        <v>45809_4109_DQ_VOL</v>
      </c>
      <c r="H72" s="104" t="str">
        <f>IF(COUNTIF(G$2:G72,G72)&gt;1,"Duplicate","Single")</f>
        <v>Single</v>
      </c>
    </row>
    <row r="73" spans="1:8" x14ac:dyDescent="0.2">
      <c r="A73" s="101">
        <f>'Monthly DQ Notes'!A86</f>
        <v>45809</v>
      </c>
      <c r="B73" s="81">
        <f>'Monthly DQ Notes'!D86</f>
        <v>4256</v>
      </c>
      <c r="C73" s="101" t="str">
        <f>'Monthly DQ Notes'!G86</f>
        <v>DQN</v>
      </c>
      <c r="D73" s="101" t="str">
        <f>'Monthly DQ Notes'!F86</f>
        <v>System implementation/upgrade and data quality concerns</v>
      </c>
      <c r="E73" s="101" t="str">
        <f>'Monthly DQ Notes'!J86</f>
        <v>DQ_VOL</v>
      </c>
      <c r="F73" s="101" t="str">
        <f>'Monthly DQ Notes'!I86</f>
        <v>VOL</v>
      </c>
      <c r="G73" t="str">
        <f t="shared" si="2"/>
        <v>45809_4256_DQ_VOL</v>
      </c>
      <c r="H73" s="104" t="str">
        <f>IF(COUNTIF(G$2:G73,G73)&gt;1,"Duplicate","Single")</f>
        <v>Single</v>
      </c>
    </row>
    <row r="74" spans="1:8" x14ac:dyDescent="0.2">
      <c r="A74" s="101">
        <f>'Monthly DQ Notes'!A87</f>
        <v>45809</v>
      </c>
      <c r="B74" s="81">
        <f>'Monthly DQ Notes'!D87</f>
        <v>4186</v>
      </c>
      <c r="C74" s="101" t="str">
        <f>'Monthly DQ Notes'!G87</f>
        <v>DQN</v>
      </c>
      <c r="D74" s="101" t="str">
        <f>'Monthly DQ Notes'!F87</f>
        <v>System implementation/upgrade and data quality concerns</v>
      </c>
      <c r="E74" s="101" t="str">
        <f>'Monthly DQ Notes'!J87</f>
        <v>DQ_VOL</v>
      </c>
      <c r="F74" s="101" t="str">
        <f>'Monthly DQ Notes'!I87</f>
        <v>VOL</v>
      </c>
      <c r="G74" t="str">
        <f t="shared" si="2"/>
        <v>45809_4186_DQ_VOL</v>
      </c>
      <c r="H74" s="104" t="str">
        <f>IF(COUNTIF(G$2:G74,G74)&gt;1,"Duplicate","Single")</f>
        <v>Single</v>
      </c>
    </row>
    <row r="75" spans="1:8" x14ac:dyDescent="0.2">
      <c r="A75" s="101">
        <f>'Monthly DQ Notes'!A88</f>
        <v>45809</v>
      </c>
      <c r="B75" s="81">
        <f>'Monthly DQ Notes'!D88</f>
        <v>4832</v>
      </c>
      <c r="C75" s="101" t="str">
        <f>'Monthly DQ Notes'!G88</f>
        <v>DQN</v>
      </c>
      <c r="D75" s="101" t="str">
        <f>'Monthly DQ Notes'!F88</f>
        <v>System implementation/upgrade and data quality concerns</v>
      </c>
      <c r="E75" s="101" t="str">
        <f>'Monthly DQ Notes'!J88</f>
        <v>DQ_VOL</v>
      </c>
      <c r="F75" s="101" t="str">
        <f>'Monthly DQ Notes'!I88</f>
        <v>VOL</v>
      </c>
      <c r="G75" t="str">
        <f t="shared" si="2"/>
        <v>45809_4832_DQ_VOL</v>
      </c>
      <c r="H75" s="104" t="str">
        <f>IF(COUNTIF(G$2:G75,G75)&gt;1,"Duplicate","Single")</f>
        <v>Single</v>
      </c>
    </row>
    <row r="76" spans="1:8" x14ac:dyDescent="0.2">
      <c r="A76" s="101">
        <f>'Monthly DQ Notes'!A89</f>
        <v>45809</v>
      </c>
      <c r="B76" s="81">
        <f>'Monthly DQ Notes'!D89</f>
        <v>4829</v>
      </c>
      <c r="C76" s="101" t="str">
        <f>'Monthly DQ Notes'!G89</f>
        <v>DQN</v>
      </c>
      <c r="D76" s="101" t="str">
        <f>'Monthly DQ Notes'!F89</f>
        <v>System implementation/upgrade and data quality concerns</v>
      </c>
      <c r="E76" s="101" t="str">
        <f>'Monthly DQ Notes'!J89</f>
        <v>DQ_VOL</v>
      </c>
      <c r="F76" s="101" t="str">
        <f>'Monthly DQ Notes'!I89</f>
        <v>VOL</v>
      </c>
      <c r="G76" t="str">
        <f t="shared" si="2"/>
        <v>45809_4829_DQ_VOL</v>
      </c>
      <c r="H76" s="104" t="str">
        <f>IF(COUNTIF(G$2:G76,G76)&gt;1,"Duplicate","Single")</f>
        <v>Single</v>
      </c>
    </row>
    <row r="77" spans="1:8" x14ac:dyDescent="0.2">
      <c r="A77" s="101">
        <f>'Monthly DQ Notes'!A90</f>
        <v>45809</v>
      </c>
      <c r="B77" s="81">
        <f>'Monthly DQ Notes'!D90</f>
        <v>4092</v>
      </c>
      <c r="C77" s="101" t="str">
        <f>'Monthly DQ Notes'!G90</f>
        <v>DQN</v>
      </c>
      <c r="D77" s="101" t="str">
        <f>'Monthly DQ Notes'!F90</f>
        <v>System implementation/upgrade and data quality concerns</v>
      </c>
      <c r="E77" s="101" t="str">
        <f>'Monthly DQ Notes'!J90</f>
        <v>DQ_VOL</v>
      </c>
      <c r="F77" s="101" t="str">
        <f>'Monthly DQ Notes'!I90</f>
        <v>VOL</v>
      </c>
      <c r="G77" t="str">
        <f t="shared" si="2"/>
        <v>45809_4092_DQ_VOL</v>
      </c>
      <c r="H77" s="104" t="str">
        <f>IF(COUNTIF(G$2:G77,G77)&gt;1,"Duplicate","Single")</f>
        <v>Single</v>
      </c>
    </row>
    <row r="78" spans="1:8" x14ac:dyDescent="0.2">
      <c r="A78" s="101">
        <f>'Monthly DQ Notes'!A91</f>
        <v>45809</v>
      </c>
      <c r="B78" s="81">
        <f>'Monthly DQ Notes'!D91</f>
        <v>4232</v>
      </c>
      <c r="C78" s="101" t="str">
        <f>'Monthly DQ Notes'!G91</f>
        <v>DQN</v>
      </c>
      <c r="D78" s="101" t="str">
        <f>'Monthly DQ Notes'!F91</f>
        <v>System implementation/upgrade and data quality concerns</v>
      </c>
      <c r="E78" s="101" t="str">
        <f>'Monthly DQ Notes'!J91</f>
        <v>DQ_VOL</v>
      </c>
      <c r="F78" s="101" t="str">
        <f>'Monthly DQ Notes'!I91</f>
        <v>VOL</v>
      </c>
      <c r="G78" t="str">
        <f t="shared" si="2"/>
        <v>45809_4232_DQ_VOL</v>
      </c>
      <c r="H78" s="104" t="str">
        <f>IF(COUNTIF(G$2:G78,G78)&gt;1,"Duplicate","Single")</f>
        <v>Single</v>
      </c>
    </row>
    <row r="79" spans="1:8" x14ac:dyDescent="0.2">
      <c r="A79" s="101">
        <f>'Monthly DQ Notes'!A92</f>
        <v>45809</v>
      </c>
      <c r="B79" s="81">
        <f>'Monthly DQ Notes'!D92</f>
        <v>3982</v>
      </c>
      <c r="C79" s="101" t="str">
        <f>'Monthly DQ Notes'!G92</f>
        <v>DQN</v>
      </c>
      <c r="D79" s="101" t="str">
        <f>'Monthly DQ Notes'!F92</f>
        <v>System implementation/upgrade and data quality concerns</v>
      </c>
      <c r="E79" s="101" t="str">
        <f>'Monthly DQ Notes'!J92</f>
        <v>DQ_VOL</v>
      </c>
      <c r="F79" s="101" t="str">
        <f>'Monthly DQ Notes'!I92</f>
        <v>VOL</v>
      </c>
      <c r="G79" t="str">
        <f t="shared" si="2"/>
        <v>45809_3982_DQ_VOL</v>
      </c>
      <c r="H79" s="104" t="str">
        <f>IF(COUNTIF(G$2:G79,G79)&gt;1,"Duplicate","Single")</f>
        <v>Single</v>
      </c>
    </row>
    <row r="80" spans="1:8" x14ac:dyDescent="0.2">
      <c r="A80" s="101">
        <f>'Monthly DQ Notes'!A93</f>
        <v>45809</v>
      </c>
      <c r="B80" s="81">
        <f>'Monthly DQ Notes'!D93</f>
        <v>4183</v>
      </c>
      <c r="C80" s="101" t="str">
        <f>'Monthly DQ Notes'!G93</f>
        <v>DQN</v>
      </c>
      <c r="D80" s="101" t="str">
        <f>'Monthly DQ Notes'!F93</f>
        <v>System implementation/upgrade and data quality concerns</v>
      </c>
      <c r="E80" s="101" t="str">
        <f>'Monthly DQ Notes'!J93</f>
        <v>DQ_VOL</v>
      </c>
      <c r="F80" s="101" t="str">
        <f>'Monthly DQ Notes'!I93</f>
        <v>VOL</v>
      </c>
      <c r="G80" t="str">
        <f t="shared" si="2"/>
        <v>45809_4183_DQ_VOL</v>
      </c>
      <c r="H80" s="104" t="str">
        <f>IF(COUNTIF(G$2:G80,G80)&gt;1,"Duplicate","Single")</f>
        <v>Single</v>
      </c>
    </row>
    <row r="81" spans="1:8" x14ac:dyDescent="0.2">
      <c r="A81" s="101">
        <f>'Monthly DQ Notes'!A94</f>
        <v>45809</v>
      </c>
      <c r="B81" s="81">
        <f>'Monthly DQ Notes'!D94</f>
        <v>4045</v>
      </c>
      <c r="C81" s="101" t="str">
        <f>'Monthly DQ Notes'!G94</f>
        <v>DQN</v>
      </c>
      <c r="D81" s="101" t="str">
        <f>'Monthly DQ Notes'!F94</f>
        <v>System implementation/upgrade and data quality concerns</v>
      </c>
      <c r="E81" s="101" t="str">
        <f>'Monthly DQ Notes'!J94</f>
        <v>DQ_VOL</v>
      </c>
      <c r="F81" s="101" t="str">
        <f>'Monthly DQ Notes'!I94</f>
        <v>VOL</v>
      </c>
      <c r="G81" t="str">
        <f t="shared" si="2"/>
        <v>45809_4045_DQ_VOL</v>
      </c>
      <c r="H81" s="104" t="str">
        <f>IF(COUNTIF(G$2:G81,G81)&gt;1,"Duplicate","Single")</f>
        <v>Single</v>
      </c>
    </row>
    <row r="82" spans="1:8" x14ac:dyDescent="0.2">
      <c r="A82" s="101">
        <f>'Monthly DQ Notes'!A95</f>
        <v>45809</v>
      </c>
      <c r="B82" s="81">
        <f>'Monthly DQ Notes'!D95</f>
        <v>3978</v>
      </c>
      <c r="C82" s="101" t="str">
        <f>'Monthly DQ Notes'!G95</f>
        <v>DQN</v>
      </c>
      <c r="D82" s="101" t="str">
        <f>'Monthly DQ Notes'!F95</f>
        <v>System implementation/upgrade and data quality concerns</v>
      </c>
      <c r="E82" s="101" t="str">
        <f>'Monthly DQ Notes'!J95</f>
        <v>DQ_VOL</v>
      </c>
      <c r="F82" s="101" t="str">
        <f>'Monthly DQ Notes'!I95</f>
        <v>VOL</v>
      </c>
      <c r="G82" t="str">
        <f t="shared" si="2"/>
        <v>45809_3978_DQ_VOL</v>
      </c>
      <c r="H82" s="104" t="str">
        <f>IF(COUNTIF(G$2:G82,G82)&gt;1,"Duplicate","Single")</f>
        <v>Single</v>
      </c>
    </row>
    <row r="83" spans="1:8" x14ac:dyDescent="0.2">
      <c r="A83" s="101">
        <f>'Monthly DQ Notes'!A96</f>
        <v>45809</v>
      </c>
      <c r="B83" s="81">
        <f>'Monthly DQ Notes'!D96</f>
        <v>4097</v>
      </c>
      <c r="C83" s="101" t="str">
        <f>'Monthly DQ Notes'!G96</f>
        <v>DQN</v>
      </c>
      <c r="D83" s="101" t="str">
        <f>'Monthly DQ Notes'!F96</f>
        <v>System implementation/upgrade and data quality concerns</v>
      </c>
      <c r="E83" s="101" t="str">
        <f>'Monthly DQ Notes'!J96</f>
        <v>DQ_VOL</v>
      </c>
      <c r="F83" s="101" t="str">
        <f>'Monthly DQ Notes'!I96</f>
        <v>VOL</v>
      </c>
      <c r="G83" t="str">
        <f t="shared" si="2"/>
        <v>45809_4097_DQ_VOL</v>
      </c>
      <c r="H83" s="104" t="str">
        <f>IF(COUNTIF(G$2:G83,G83)&gt;1,"Duplicate","Single")</f>
        <v>Single</v>
      </c>
    </row>
    <row r="84" spans="1:8" x14ac:dyDescent="0.2">
      <c r="A84" s="101">
        <f>'Monthly DQ Notes'!A97</f>
        <v>45809</v>
      </c>
      <c r="B84" s="81">
        <f>'Monthly DQ Notes'!D97</f>
        <v>4097</v>
      </c>
      <c r="C84" s="101" t="str">
        <f>'Monthly DQ Notes'!G97</f>
        <v>DQN</v>
      </c>
      <c r="D84" s="101" t="str">
        <f>'Monthly DQ Notes'!F97</f>
        <v>System implementation/upgrade and data quality concerns</v>
      </c>
      <c r="E84" s="101" t="str">
        <f>'Monthly DQ Notes'!J97</f>
        <v>DQ_AOT</v>
      </c>
      <c r="F84" s="101" t="str">
        <f>'Monthly DQ Notes'!I97</f>
        <v>P4R_AOT</v>
      </c>
      <c r="G84" t="str">
        <f t="shared" si="2"/>
        <v>45809_4097_DQ_AOT</v>
      </c>
      <c r="H84" s="104" t="str">
        <f>IF(COUNTIF(G$2:G84,G84)&gt;1,"Duplicate","Single")</f>
        <v>Single</v>
      </c>
    </row>
    <row r="85" spans="1:8" x14ac:dyDescent="0.2">
      <c r="A85" s="101">
        <f>'Monthly DQ Notes'!A98</f>
        <v>45809</v>
      </c>
      <c r="B85" s="81">
        <f>'Monthly DQ Notes'!D98</f>
        <v>4098</v>
      </c>
      <c r="C85" s="101" t="str">
        <f>'Monthly DQ Notes'!G98</f>
        <v>DQN</v>
      </c>
      <c r="D85" s="101" t="str">
        <f>'Monthly DQ Notes'!F98</f>
        <v>System implementation/upgrade and data quality concerns</v>
      </c>
      <c r="E85" s="101" t="str">
        <f>'Monthly DQ Notes'!J98</f>
        <v>DQ_VOL</v>
      </c>
      <c r="F85" s="101" t="str">
        <f>'Monthly DQ Notes'!I98</f>
        <v>VOL</v>
      </c>
      <c r="G85" t="str">
        <f t="shared" si="2"/>
        <v>45809_4098_DQ_VOL</v>
      </c>
      <c r="H85" s="104" t="str">
        <f>IF(COUNTIF(G$2:G85,G85)&gt;1,"Duplicate","Single")</f>
        <v>Single</v>
      </c>
    </row>
    <row r="86" spans="1:8" x14ac:dyDescent="0.2">
      <c r="A86" s="101">
        <f>'Monthly DQ Notes'!A99</f>
        <v>45809</v>
      </c>
      <c r="B86" s="81">
        <f>'Monthly DQ Notes'!D99</f>
        <v>4098</v>
      </c>
      <c r="C86" s="101" t="str">
        <f>'Monthly DQ Notes'!G99</f>
        <v>DQN</v>
      </c>
      <c r="D86" s="101" t="str">
        <f>'Monthly DQ Notes'!F99</f>
        <v>System implementation/upgrade and data quality concerns</v>
      </c>
      <c r="E86" s="101" t="str">
        <f>'Monthly DQ Notes'!J99</f>
        <v>DQ_AOT</v>
      </c>
      <c r="F86" s="101" t="str">
        <f>'Monthly DQ Notes'!I99</f>
        <v>P4R_AOT</v>
      </c>
      <c r="G86" t="str">
        <f t="shared" si="2"/>
        <v>45809_4098_DQ_AOT</v>
      </c>
      <c r="H86" s="104" t="str">
        <f>IF(COUNTIF(G$2:G86,G86)&gt;1,"Duplicate","Single")</f>
        <v>Single</v>
      </c>
    </row>
    <row r="87" spans="1:8" x14ac:dyDescent="0.2">
      <c r="A87" s="101">
        <f>'Monthly DQ Notes'!A100</f>
        <v>45809</v>
      </c>
      <c r="B87" s="81">
        <f>'Monthly DQ Notes'!D100</f>
        <v>4100</v>
      </c>
      <c r="C87" s="101" t="str">
        <f>'Monthly DQ Notes'!G100</f>
        <v>DQN</v>
      </c>
      <c r="D87" s="101" t="str">
        <f>'Monthly DQ Notes'!F100</f>
        <v>System implementation/upgrade and data quality concerns</v>
      </c>
      <c r="E87" s="101" t="str">
        <f>'Monthly DQ Notes'!J100</f>
        <v>DQ_VOL</v>
      </c>
      <c r="F87" s="101" t="str">
        <f>'Monthly DQ Notes'!I100</f>
        <v>VOL</v>
      </c>
      <c r="G87" t="str">
        <f t="shared" si="2"/>
        <v>45809_4100_DQ_VOL</v>
      </c>
      <c r="H87" s="104" t="str">
        <f>IF(COUNTIF(G$2:G87,G87)&gt;1,"Duplicate","Single")</f>
        <v>Single</v>
      </c>
    </row>
    <row r="88" spans="1:8" x14ac:dyDescent="0.2">
      <c r="A88" s="101">
        <f>'Monthly DQ Notes'!A101</f>
        <v>45809</v>
      </c>
      <c r="B88" s="81">
        <f>'Monthly DQ Notes'!D101</f>
        <v>4100</v>
      </c>
      <c r="C88" s="101" t="str">
        <f>'Monthly DQ Notes'!G101</f>
        <v>DQN</v>
      </c>
      <c r="D88" s="101" t="str">
        <f>'Monthly DQ Notes'!F101</f>
        <v>System implementation/upgrade and data quality concerns</v>
      </c>
      <c r="E88" s="101" t="str">
        <f>'Monthly DQ Notes'!J101</f>
        <v>DQ_AOT</v>
      </c>
      <c r="F88" s="101" t="str">
        <f>'Monthly DQ Notes'!I101</f>
        <v>P4R_AOT</v>
      </c>
      <c r="G88" t="str">
        <f t="shared" si="2"/>
        <v>45809_4100_DQ_AOT</v>
      </c>
      <c r="H88" s="104" t="str">
        <f>IF(COUNTIF(G$2:G88,G88)&gt;1,"Duplicate","Single")</f>
        <v>Single</v>
      </c>
    </row>
    <row r="89" spans="1:8" x14ac:dyDescent="0.2">
      <c r="A89" s="101">
        <f>'Monthly DQ Notes'!A102</f>
        <v>45809</v>
      </c>
      <c r="B89" s="81">
        <f>'Monthly DQ Notes'!D102</f>
        <v>4099</v>
      </c>
      <c r="C89" s="101" t="str">
        <f>'Monthly DQ Notes'!G102</f>
        <v>DQN</v>
      </c>
      <c r="D89" s="101" t="str">
        <f>'Monthly DQ Notes'!F102</f>
        <v>System implementation/upgrade and data quality concerns</v>
      </c>
      <c r="E89" s="101" t="str">
        <f>'Monthly DQ Notes'!J102</f>
        <v>DQ_VOL</v>
      </c>
      <c r="F89" s="101" t="str">
        <f>'Monthly DQ Notes'!I102</f>
        <v>VOL</v>
      </c>
      <c r="G89" t="str">
        <f t="shared" si="2"/>
        <v>45809_4099_DQ_VOL</v>
      </c>
      <c r="H89" s="104" t="str">
        <f>IF(COUNTIF(G$2:G89,G89)&gt;1,"Duplicate","Single")</f>
        <v>Single</v>
      </c>
    </row>
    <row r="90" spans="1:8" x14ac:dyDescent="0.2">
      <c r="A90" s="101">
        <f>'Monthly DQ Notes'!A103</f>
        <v>45809</v>
      </c>
      <c r="B90" s="81">
        <f>'Monthly DQ Notes'!D103</f>
        <v>4857</v>
      </c>
      <c r="C90" s="101" t="str">
        <f>'Monthly DQ Notes'!G103</f>
        <v>DQN</v>
      </c>
      <c r="D90" s="101" t="str">
        <f>'Monthly DQ Notes'!F103</f>
        <v>System implementation/upgrade and data quality concerns</v>
      </c>
      <c r="E90" s="101" t="str">
        <f>'Monthly DQ Notes'!J103</f>
        <v>DQ_VOL</v>
      </c>
      <c r="F90" s="101" t="str">
        <f>'Monthly DQ Notes'!I103</f>
        <v>VOL</v>
      </c>
      <c r="G90" t="str">
        <f t="shared" si="2"/>
        <v>45809_4857_DQ_VOL</v>
      </c>
      <c r="H90" s="104" t="str">
        <f>IF(COUNTIF(G$2:G90,G90)&gt;1,"Duplicate","Single")</f>
        <v>Single</v>
      </c>
    </row>
    <row r="91" spans="1:8" x14ac:dyDescent="0.2">
      <c r="A91" s="101">
        <f>'Monthly DQ Notes'!A104</f>
        <v>45809</v>
      </c>
      <c r="B91" s="81">
        <f>'Monthly DQ Notes'!D104</f>
        <v>4857</v>
      </c>
      <c r="C91" s="101" t="str">
        <f>'Monthly DQ Notes'!G104</f>
        <v>DQN</v>
      </c>
      <c r="D91" s="101" t="str">
        <f>'Monthly DQ Notes'!F104</f>
        <v>System implementation/upgrade and data quality concerns</v>
      </c>
      <c r="E91" s="101" t="str">
        <f>'Monthly DQ Notes'!J104</f>
        <v>DQ_AMB_VOL</v>
      </c>
      <c r="F91" s="101" t="str">
        <f>'Monthly DQ Notes'!I104</f>
        <v>AMBVOL</v>
      </c>
      <c r="G91" t="str">
        <f t="shared" si="2"/>
        <v>45809_4857_DQ_AMB_VOL</v>
      </c>
      <c r="H91" s="104" t="str">
        <f>IF(COUNTIF(G$2:G91,G91)&gt;1,"Duplicate","Single")</f>
        <v>Single</v>
      </c>
    </row>
    <row r="92" spans="1:8" x14ac:dyDescent="0.2">
      <c r="A92" s="101">
        <f>'Monthly DQ Notes'!A105</f>
        <v>45809</v>
      </c>
      <c r="B92" s="81">
        <f>'Monthly DQ Notes'!D105</f>
        <v>4864</v>
      </c>
      <c r="C92" s="101" t="str">
        <f>'Monthly DQ Notes'!G105</f>
        <v>DQN</v>
      </c>
      <c r="D92" s="101" t="str">
        <f>'Monthly DQ Notes'!F105</f>
        <v>System implementation/upgrade and data quality concerns</v>
      </c>
      <c r="E92" s="101" t="str">
        <f>'Monthly DQ Notes'!J105</f>
        <v>DQ_VOL</v>
      </c>
      <c r="F92" s="101" t="str">
        <f>'Monthly DQ Notes'!I105</f>
        <v>VOL</v>
      </c>
      <c r="G92" t="str">
        <f t="shared" si="2"/>
        <v>45809_4864_DQ_VOL</v>
      </c>
      <c r="H92" s="104" t="str">
        <f>IF(COUNTIF(G$2:G92,G92)&gt;1,"Duplicate","Single")</f>
        <v>Single</v>
      </c>
    </row>
    <row r="93" spans="1:8" x14ac:dyDescent="0.2">
      <c r="A93" s="101">
        <f>'Monthly DQ Notes'!A106</f>
        <v>45809</v>
      </c>
      <c r="B93" s="81">
        <f>'Monthly DQ Notes'!D106</f>
        <v>4864</v>
      </c>
      <c r="C93" s="101" t="str">
        <f>'Monthly DQ Notes'!G106</f>
        <v>DQN</v>
      </c>
      <c r="D93" s="101" t="str">
        <f>'Monthly DQ Notes'!F106</f>
        <v>System implementation/upgrade and data quality concerns</v>
      </c>
      <c r="E93" s="101" t="str">
        <f>'Monthly DQ Notes'!J106</f>
        <v>DQ_AMB_VOL</v>
      </c>
      <c r="F93" s="101" t="str">
        <f>'Monthly DQ Notes'!I106</f>
        <v>AMBVOL</v>
      </c>
      <c r="G93" t="str">
        <f t="shared" si="2"/>
        <v>45809_4864_DQ_AMB_VOL</v>
      </c>
      <c r="H93" s="104" t="str">
        <f>IF(COUNTIF(G$2:G93,G93)&gt;1,"Duplicate","Single")</f>
        <v>Single</v>
      </c>
    </row>
    <row r="94" spans="1:8" x14ac:dyDescent="0.2">
      <c r="A94" s="101">
        <f>'Monthly DQ Notes'!A107</f>
        <v>45809</v>
      </c>
      <c r="B94" s="81">
        <f>'Monthly DQ Notes'!D107</f>
        <v>4377</v>
      </c>
      <c r="C94" s="101" t="str">
        <f>'Monthly DQ Notes'!G107</f>
        <v>DQN</v>
      </c>
      <c r="D94" s="101" t="str">
        <f>'Monthly DQ Notes'!F107</f>
        <v>Data Quality concerns</v>
      </c>
      <c r="E94" s="101" t="str">
        <f>'Monthly DQ Notes'!J107</f>
        <v>DQ_IPB</v>
      </c>
      <c r="F94" s="101" t="str">
        <f>'Monthly DQ Notes'!I107</f>
        <v>Defaulting_IPB</v>
      </c>
      <c r="G94" t="str">
        <f t="shared" si="2"/>
        <v>45809_4377_DQ_IPB</v>
      </c>
      <c r="H94" s="104" t="str">
        <f>IF(COUNTIF(G$2:G94,G94)&gt;1,"Duplicate","Single")</f>
        <v>Single</v>
      </c>
    </row>
    <row r="95" spans="1:8" x14ac:dyDescent="0.2">
      <c r="A95" s="101">
        <f>'Monthly DQ Notes'!A108</f>
        <v>45809</v>
      </c>
      <c r="B95" s="81">
        <f>'Monthly DQ Notes'!D108</f>
        <v>4248</v>
      </c>
      <c r="C95" s="101" t="str">
        <f>'Monthly DQ Notes'!G108</f>
        <v>DQN</v>
      </c>
      <c r="D95" s="101" t="str">
        <f>'Monthly DQ Notes'!F108</f>
        <v>Data Quality concerns</v>
      </c>
      <c r="E95" s="101" t="str">
        <f>'Monthly DQ Notes'!J108</f>
        <v>DQ_IPB</v>
      </c>
      <c r="F95" s="101" t="str">
        <f>'Monthly DQ Notes'!I108</f>
        <v>Defaulting_IPB</v>
      </c>
      <c r="G95" t="str">
        <f t="shared" si="2"/>
        <v>45809_4248_DQ_IPB</v>
      </c>
      <c r="H95" s="104" t="str">
        <f>IF(COUNTIF(G$2:G95,G95)&gt;1,"Duplicate","Single")</f>
        <v>Single</v>
      </c>
    </row>
    <row r="96" spans="1:8" x14ac:dyDescent="0.2">
      <c r="A96" s="101">
        <f>'Monthly DQ Notes'!A109</f>
        <v>45809</v>
      </c>
      <c r="B96" s="81">
        <f>'Monthly DQ Notes'!D109</f>
        <v>4070</v>
      </c>
      <c r="C96" s="101" t="str">
        <f>'Monthly DQ Notes'!G109</f>
        <v>DQN</v>
      </c>
      <c r="D96" s="101" t="str">
        <f>'Monthly DQ Notes'!F109</f>
        <v>Data Quality concerns</v>
      </c>
      <c r="E96" s="101" t="str">
        <f>'Monthly DQ Notes'!J109</f>
        <v>DQ_IPB</v>
      </c>
      <c r="F96" s="101" t="str">
        <f>'Monthly DQ Notes'!I109</f>
        <v>Defaulting_IPB</v>
      </c>
      <c r="G96" t="str">
        <f>A96&amp;"_"&amp;B96&amp;"_"&amp;E96</f>
        <v>45809_4070_DQ_IPB</v>
      </c>
      <c r="H96" s="104" t="str">
        <f>IF(COUNTIF(G$2:G96,G96)&gt;1,"Duplicate","Single")</f>
        <v>Duplicate</v>
      </c>
    </row>
    <row r="97" spans="1:8" x14ac:dyDescent="0.2">
      <c r="A97" s="101">
        <f>'Monthly DQ Notes'!A110</f>
        <v>45778</v>
      </c>
      <c r="B97" s="81">
        <f>'Monthly DQ Notes'!D110</f>
        <v>4098</v>
      </c>
      <c r="C97" s="101" t="str">
        <f>'Monthly DQ Notes'!G110</f>
        <v>RI</v>
      </c>
      <c r="D97" s="101" t="str">
        <f>'Monthly DQ Notes'!F110</f>
        <v>Data confirmed as inaccurate</v>
      </c>
      <c r="E97" s="101" t="str">
        <f>'Monthly DQ Notes'!J110</f>
        <v>DQ_AOT</v>
      </c>
      <c r="F97" s="101" t="str">
        <f>'Monthly DQ Notes'!I110</f>
        <v>P4R_AOT</v>
      </c>
      <c r="G97" t="str">
        <f t="shared" ref="G97:G108" si="3">A97&amp;"_"&amp;B97&amp;"_"&amp;E97</f>
        <v>45778_4098_DQ_AOT</v>
      </c>
      <c r="H97" s="104" t="str">
        <f>IF(COUNTIF(G$2:G97,G97)&gt;1,"Duplicate","Single")</f>
        <v>Single</v>
      </c>
    </row>
    <row r="98" spans="1:8" x14ac:dyDescent="0.2">
      <c r="A98" s="101">
        <f>'Monthly DQ Notes'!A111</f>
        <v>45778</v>
      </c>
      <c r="B98" s="81">
        <f>'Monthly DQ Notes'!D111</f>
        <v>4100</v>
      </c>
      <c r="C98" s="101" t="str">
        <f>'Monthly DQ Notes'!G111</f>
        <v>RI</v>
      </c>
      <c r="D98" s="101" t="str">
        <f>'Monthly DQ Notes'!F111</f>
        <v>Data confirmed as inaccurate</v>
      </c>
      <c r="E98" s="101" t="str">
        <f>'Monthly DQ Notes'!J111</f>
        <v>DQ_AOT</v>
      </c>
      <c r="F98" s="101" t="str">
        <f>'Monthly DQ Notes'!I111</f>
        <v>P4R_AOT</v>
      </c>
      <c r="G98" t="str">
        <f t="shared" si="3"/>
        <v>45778_4100_DQ_AOT</v>
      </c>
      <c r="H98" s="104" t="str">
        <f>IF(COUNTIF(G$2:G98,G98)&gt;1,"Duplicate","Single")</f>
        <v>Single</v>
      </c>
    </row>
    <row r="99" spans="1:8" x14ac:dyDescent="0.2">
      <c r="A99" s="101">
        <f>'Monthly DQ Notes'!A112</f>
        <v>45778</v>
      </c>
      <c r="B99" s="81">
        <f>'Monthly DQ Notes'!D112</f>
        <v>4751</v>
      </c>
      <c r="C99" s="101" t="str">
        <f>'Monthly DQ Notes'!G112</f>
        <v>RI</v>
      </c>
      <c r="D99" s="101" t="str">
        <f>'Monthly DQ Notes'!F112</f>
        <v>Data quality concerns</v>
      </c>
      <c r="E99" s="101" t="str">
        <f>'Monthly DQ Notes'!J112</f>
        <v>DQ_AOT</v>
      </c>
      <c r="F99" s="101" t="str">
        <f>'Monthly DQ Notes'!I112</f>
        <v>P4R_AOT</v>
      </c>
      <c r="G99" t="str">
        <f t="shared" si="3"/>
        <v>45778_4751_DQ_AOT</v>
      </c>
      <c r="H99" s="104" t="str">
        <f>IF(COUNTIF(G$2:G99,G99)&gt;1,"Duplicate","Single")</f>
        <v>Single</v>
      </c>
    </row>
    <row r="100" spans="1:8" x14ac:dyDescent="0.2">
      <c r="A100" s="101">
        <f>'Monthly DQ Notes'!A113</f>
        <v>45778</v>
      </c>
      <c r="B100" s="81">
        <f>'Monthly DQ Notes'!D113</f>
        <v>3969</v>
      </c>
      <c r="C100" s="101" t="str">
        <f>'Monthly DQ Notes'!G113</f>
        <v>DQN</v>
      </c>
      <c r="D100" s="101" t="str">
        <f>'Monthly DQ Notes'!F113</f>
        <v>Data confirmed as inaccurate</v>
      </c>
      <c r="E100" s="101" t="str">
        <f>'Monthly DQ Notes'!J113</f>
        <v>DQ_AMB_VOL</v>
      </c>
      <c r="F100" s="101" t="str">
        <f>'Monthly DQ Notes'!I113</f>
        <v>AMBVOL</v>
      </c>
      <c r="G100" t="str">
        <f t="shared" si="3"/>
        <v>45778_3969_DQ_AMB_VOL</v>
      </c>
      <c r="H100" s="104" t="str">
        <f>IF(COUNTIF(G$2:G100,G100)&gt;1,"Duplicate","Single")</f>
        <v>Single</v>
      </c>
    </row>
    <row r="101" spans="1:8" x14ac:dyDescent="0.2">
      <c r="A101" s="101">
        <f>'Monthly DQ Notes'!A114</f>
        <v>45778</v>
      </c>
      <c r="B101" s="81">
        <f>'Monthly DQ Notes'!D114</f>
        <v>4734</v>
      </c>
      <c r="C101" s="101" t="str">
        <f>'Monthly DQ Notes'!G114</f>
        <v>DQN</v>
      </c>
      <c r="D101" s="101" t="str">
        <f>'Monthly DQ Notes'!F114</f>
        <v>Data quality concerns</v>
      </c>
      <c r="E101" s="101" t="str">
        <f>'Monthly DQ Notes'!J114</f>
        <v>DQ_LOS</v>
      </c>
      <c r="F101" s="101" t="str">
        <f>'Monthly DQ Notes'!I114</f>
        <v>P4R_LOSA</v>
      </c>
      <c r="G101" t="str">
        <f t="shared" si="3"/>
        <v>45778_4734_DQ_LOS</v>
      </c>
      <c r="H101" s="104" t="str">
        <f>IF(COUNTIF(G$2:G101,G101)&gt;1,"Duplicate","Single")</f>
        <v>Single</v>
      </c>
    </row>
    <row r="102" spans="1:8" x14ac:dyDescent="0.2">
      <c r="A102" s="101">
        <f>'Monthly DQ Notes'!A115</f>
        <v>45778</v>
      </c>
      <c r="B102" s="81">
        <f>'Monthly DQ Notes'!D115</f>
        <v>4734</v>
      </c>
      <c r="C102" s="101" t="str">
        <f>'Monthly DQ Notes'!G115</f>
        <v>DQN</v>
      </c>
      <c r="D102" s="101" t="str">
        <f>'Monthly DQ Notes'!F115</f>
        <v>Data quality concerns</v>
      </c>
      <c r="E102" s="101" t="str">
        <f>'Monthly DQ Notes'!J115</f>
        <v>DQ_IPB</v>
      </c>
      <c r="F102" s="101" t="str">
        <f>'Monthly DQ Notes'!I115</f>
        <v>P4R_IPB</v>
      </c>
      <c r="G102" t="str">
        <f t="shared" si="3"/>
        <v>45778_4734_DQ_IPB</v>
      </c>
      <c r="H102" s="104" t="str">
        <f>IF(COUNTIF(G$2:G102,G102)&gt;1,"Duplicate","Single")</f>
        <v>Single</v>
      </c>
    </row>
    <row r="103" spans="1:8" x14ac:dyDescent="0.2">
      <c r="A103" s="101">
        <f>'Monthly DQ Notes'!A116</f>
        <v>45778</v>
      </c>
      <c r="B103" s="81">
        <f>'Monthly DQ Notes'!D116</f>
        <v>4109</v>
      </c>
      <c r="C103" s="101" t="str">
        <f>'Monthly DQ Notes'!G116</f>
        <v>DQN</v>
      </c>
      <c r="D103" s="101" t="str">
        <f>'Monthly DQ Notes'!F116</f>
        <v>System implementation/upgrade and data quality concerns</v>
      </c>
      <c r="E103" s="101" t="str">
        <f>'Monthly DQ Notes'!J116</f>
        <v>DQ_VOL</v>
      </c>
      <c r="F103" s="101" t="str">
        <f>'Monthly DQ Notes'!I116</f>
        <v>VOL</v>
      </c>
      <c r="G103" t="str">
        <f t="shared" si="3"/>
        <v>45778_4109_DQ_VOL</v>
      </c>
      <c r="H103" s="104" t="str">
        <f>IF(COUNTIF(G$2:G103,G103)&gt;1,"Duplicate","Single")</f>
        <v>Single</v>
      </c>
    </row>
    <row r="104" spans="1:8" x14ac:dyDescent="0.2">
      <c r="A104" s="101">
        <f>'Monthly DQ Notes'!A117</f>
        <v>45778</v>
      </c>
      <c r="B104" s="81">
        <f>'Monthly DQ Notes'!D117</f>
        <v>4256</v>
      </c>
      <c r="C104" s="101" t="str">
        <f>'Monthly DQ Notes'!G117</f>
        <v>DQN</v>
      </c>
      <c r="D104" s="101" t="str">
        <f>'Monthly DQ Notes'!F117</f>
        <v>System implementation/upgrade and data quality concerns</v>
      </c>
      <c r="E104" s="101" t="str">
        <f>'Monthly DQ Notes'!J117</f>
        <v>DQ_VOL</v>
      </c>
      <c r="F104" s="101" t="str">
        <f>'Monthly DQ Notes'!I117</f>
        <v>VOL</v>
      </c>
      <c r="G104" t="str">
        <f t="shared" si="3"/>
        <v>45778_4256_DQ_VOL</v>
      </c>
      <c r="H104" s="104" t="str">
        <f>IF(COUNTIF(G$2:G104,G104)&gt;1,"Duplicate","Single")</f>
        <v>Single</v>
      </c>
    </row>
    <row r="105" spans="1:8" x14ac:dyDescent="0.2">
      <c r="A105" s="101">
        <f>'Monthly DQ Notes'!A118</f>
        <v>45778</v>
      </c>
      <c r="B105" s="81">
        <f>'Monthly DQ Notes'!D118</f>
        <v>4186</v>
      </c>
      <c r="C105" s="101" t="str">
        <f>'Monthly DQ Notes'!G118</f>
        <v>DQN</v>
      </c>
      <c r="D105" s="101" t="str">
        <f>'Monthly DQ Notes'!F118</f>
        <v>System implementation/upgrade and data quality concerns</v>
      </c>
      <c r="E105" s="101" t="str">
        <f>'Monthly DQ Notes'!J118</f>
        <v>DQ_VOL</v>
      </c>
      <c r="F105" s="101" t="str">
        <f>'Monthly DQ Notes'!I118</f>
        <v>VOL</v>
      </c>
      <c r="G105" t="str">
        <f t="shared" si="3"/>
        <v>45778_4186_DQ_VOL</v>
      </c>
      <c r="H105" s="104" t="str">
        <f>IF(COUNTIF(G$2:G105,G105)&gt;1,"Duplicate","Single")</f>
        <v>Single</v>
      </c>
    </row>
    <row r="106" spans="1:8" x14ac:dyDescent="0.2">
      <c r="A106" s="101">
        <f>'Monthly DQ Notes'!A119</f>
        <v>45778</v>
      </c>
      <c r="B106" s="81">
        <f>'Monthly DQ Notes'!D119</f>
        <v>4832</v>
      </c>
      <c r="C106" s="101" t="str">
        <f>'Monthly DQ Notes'!G119</f>
        <v>DQN</v>
      </c>
      <c r="D106" s="101" t="str">
        <f>'Monthly DQ Notes'!F119</f>
        <v>System implementation/upgrade and data quality concerns</v>
      </c>
      <c r="E106" s="101" t="str">
        <f>'Monthly DQ Notes'!J119</f>
        <v>DQ_VOL</v>
      </c>
      <c r="F106" s="101" t="str">
        <f>'Monthly DQ Notes'!I119</f>
        <v>VOL</v>
      </c>
      <c r="G106" t="str">
        <f t="shared" si="3"/>
        <v>45778_4832_DQ_VOL</v>
      </c>
      <c r="H106" s="104" t="str">
        <f>IF(COUNTIF(G$2:G106,G106)&gt;1,"Duplicate","Single")</f>
        <v>Single</v>
      </c>
    </row>
    <row r="107" spans="1:8" x14ac:dyDescent="0.2">
      <c r="A107" s="101">
        <f>'Monthly DQ Notes'!A118</f>
        <v>45778</v>
      </c>
      <c r="B107" s="81">
        <f>'Monthly DQ Notes'!D120</f>
        <v>4829</v>
      </c>
      <c r="C107" s="101" t="str">
        <f>'Monthly DQ Notes'!G120</f>
        <v>DQN</v>
      </c>
      <c r="D107" s="101" t="str">
        <f>'Monthly DQ Notes'!F120</f>
        <v>System implementation/upgrade and data quality concerns</v>
      </c>
      <c r="E107" s="101" t="str">
        <f>'Monthly DQ Notes'!J120</f>
        <v>DQ_VOL</v>
      </c>
      <c r="F107" s="101" t="str">
        <f>'Monthly DQ Notes'!I120</f>
        <v>VOL</v>
      </c>
      <c r="G107" t="str">
        <f t="shared" si="3"/>
        <v>45778_4829_DQ_VOL</v>
      </c>
      <c r="H107" s="104" t="str">
        <f>IF(COUNTIF(G$2:G107,G107)&gt;1,"Duplicate","Single")</f>
        <v>Single</v>
      </c>
    </row>
    <row r="108" spans="1:8" x14ac:dyDescent="0.2">
      <c r="A108" s="101">
        <f>'Monthly DQ Notes'!A119</f>
        <v>45778</v>
      </c>
      <c r="B108" s="81">
        <f>'Monthly DQ Notes'!D121</f>
        <v>4092</v>
      </c>
      <c r="C108" s="101" t="str">
        <f>'Monthly DQ Notes'!G121</f>
        <v>DQN</v>
      </c>
      <c r="D108" s="101" t="str">
        <f>'Monthly DQ Notes'!F121</f>
        <v>System implementation/upgrade and data quality concerns</v>
      </c>
      <c r="E108" s="101" t="str">
        <f>'Monthly DQ Notes'!J121</f>
        <v>DQ_VOL</v>
      </c>
      <c r="F108" s="101" t="str">
        <f>'Monthly DQ Notes'!I121</f>
        <v>VOL</v>
      </c>
      <c r="G108" t="str">
        <f t="shared" si="3"/>
        <v>45778_4092_DQ_VOL</v>
      </c>
      <c r="H108" s="104" t="str">
        <f>IF(COUNTIF(G$2:G108,G108)&gt;1,"Duplicate","Single")</f>
        <v>Single</v>
      </c>
    </row>
    <row r="109" spans="1:8" x14ac:dyDescent="0.2">
      <c r="A109" s="101">
        <f>'Monthly DQ Notes'!A120</f>
        <v>45778</v>
      </c>
      <c r="B109" s="81">
        <f>'Monthly DQ Notes'!D122</f>
        <v>4232</v>
      </c>
      <c r="C109" s="101" t="str">
        <f>'Monthly DQ Notes'!G122</f>
        <v>DQN</v>
      </c>
      <c r="D109" s="101" t="str">
        <f>'Monthly DQ Notes'!F122</f>
        <v>System implementation/upgrade and data quality concerns</v>
      </c>
      <c r="E109" s="101" t="str">
        <f>'Monthly DQ Notes'!J122</f>
        <v>DQ_VOL</v>
      </c>
      <c r="F109" s="101" t="str">
        <f>'Monthly DQ Notes'!I122</f>
        <v>VOL</v>
      </c>
      <c r="G109" t="str">
        <f>A109&amp;"_"&amp;B109&amp;"_"&amp;E109</f>
        <v>45778_4232_DQ_VOL</v>
      </c>
      <c r="H109" s="104" t="str">
        <f>IF(COUNTIF(G$2:G109,G109)&gt;1,"Duplicate","Single")</f>
        <v>Single</v>
      </c>
    </row>
    <row r="110" spans="1:8" x14ac:dyDescent="0.2">
      <c r="A110" s="101">
        <f>'Monthly DQ Notes'!A121</f>
        <v>45778</v>
      </c>
      <c r="B110" s="81">
        <f>'Monthly DQ Notes'!D123</f>
        <v>3982</v>
      </c>
      <c r="C110" s="101" t="str">
        <f>'Monthly DQ Notes'!G123</f>
        <v>DQN</v>
      </c>
      <c r="D110" s="101" t="str">
        <f>'Monthly DQ Notes'!F123</f>
        <v>System implementation/upgrade and data quality concerns</v>
      </c>
      <c r="E110" s="101" t="str">
        <f>'Monthly DQ Notes'!J123</f>
        <v>DQ_VOL</v>
      </c>
      <c r="F110" s="101" t="str">
        <f>'Monthly DQ Notes'!I123</f>
        <v>VOL</v>
      </c>
      <c r="G110" t="str">
        <f t="shared" ref="G110:G144" si="4">A110&amp;"_"&amp;B110&amp;"_"&amp;E110</f>
        <v>45778_3982_DQ_VOL</v>
      </c>
      <c r="H110" s="104" t="str">
        <f>IF(COUNTIF(G$2:G110,G110)&gt;1,"Duplicate","Single")</f>
        <v>Single</v>
      </c>
    </row>
    <row r="111" spans="1:8" x14ac:dyDescent="0.2">
      <c r="A111" s="101">
        <f>'Monthly DQ Notes'!A122</f>
        <v>45778</v>
      </c>
      <c r="B111" s="81">
        <f>'Monthly DQ Notes'!D124</f>
        <v>4183</v>
      </c>
      <c r="C111" s="101" t="str">
        <f>'Monthly DQ Notes'!G124</f>
        <v>DQN</v>
      </c>
      <c r="D111" s="101" t="str">
        <f>'Monthly DQ Notes'!F124</f>
        <v>System implementation/upgrade and data quality concerns</v>
      </c>
      <c r="E111" s="101" t="str">
        <f>'Monthly DQ Notes'!J124</f>
        <v>DQ_VOL</v>
      </c>
      <c r="F111" s="101" t="str">
        <f>'Monthly DQ Notes'!I124</f>
        <v>VOL</v>
      </c>
      <c r="G111" t="str">
        <f t="shared" si="4"/>
        <v>45778_4183_DQ_VOL</v>
      </c>
      <c r="H111" s="104" t="str">
        <f>IF(COUNTIF(G$2:G111,G111)&gt;1,"Duplicate","Single")</f>
        <v>Single</v>
      </c>
    </row>
    <row r="112" spans="1:8" x14ac:dyDescent="0.2">
      <c r="A112" s="101">
        <f>'Monthly DQ Notes'!A123</f>
        <v>45778</v>
      </c>
      <c r="B112" s="81">
        <f>'Monthly DQ Notes'!D125</f>
        <v>4045</v>
      </c>
      <c r="C112" s="101" t="str">
        <f>'Monthly DQ Notes'!G125</f>
        <v>DQN</v>
      </c>
      <c r="D112" s="101" t="str">
        <f>'Monthly DQ Notes'!F125</f>
        <v>System implementation/upgrade and data confirmed inaccurate</v>
      </c>
      <c r="E112" s="101" t="str">
        <f>'Monthly DQ Notes'!J125</f>
        <v>DQ_VOL</v>
      </c>
      <c r="F112" s="101" t="str">
        <f>'Monthly DQ Notes'!I125</f>
        <v>VOL</v>
      </c>
      <c r="G112" t="str">
        <f t="shared" si="4"/>
        <v>45778_4045_DQ_VOL</v>
      </c>
      <c r="H112" s="104" t="str">
        <f>IF(COUNTIF(G$2:G112,G112)&gt;1,"Duplicate","Single")</f>
        <v>Single</v>
      </c>
    </row>
    <row r="113" spans="1:8" x14ac:dyDescent="0.2">
      <c r="A113" s="101">
        <f>'Monthly DQ Notes'!A124</f>
        <v>45778</v>
      </c>
      <c r="B113" s="81">
        <f>'Monthly DQ Notes'!D126</f>
        <v>4045</v>
      </c>
      <c r="C113" s="101" t="str">
        <f>'Monthly DQ Notes'!G126</f>
        <v>DQN</v>
      </c>
      <c r="D113" s="101" t="str">
        <f>'Monthly DQ Notes'!F126</f>
        <v>System implementation/upgrade and data confirmed inaccurate</v>
      </c>
      <c r="E113" s="101" t="str">
        <f>'Monthly DQ Notes'!J126</f>
        <v>DQ_AMB_VOL</v>
      </c>
      <c r="F113" s="101" t="str">
        <f>'Monthly DQ Notes'!I126</f>
        <v>AMBVOL</v>
      </c>
      <c r="G113" t="str">
        <f t="shared" si="4"/>
        <v>45778_4045_DQ_AMB_VOL</v>
      </c>
      <c r="H113" s="104" t="str">
        <f>IF(COUNTIF(G$2:G113,G113)&gt;1,"Duplicate","Single")</f>
        <v>Single</v>
      </c>
    </row>
    <row r="114" spans="1:8" x14ac:dyDescent="0.2">
      <c r="A114" s="101">
        <f>'Monthly DQ Notes'!A125</f>
        <v>45778</v>
      </c>
      <c r="B114" s="81">
        <f>'Monthly DQ Notes'!D127</f>
        <v>3978</v>
      </c>
      <c r="C114" s="101" t="str">
        <f>'Monthly DQ Notes'!G127</f>
        <v>DQN</v>
      </c>
      <c r="D114" s="101" t="str">
        <f>'Monthly DQ Notes'!F127</f>
        <v>System implementation/upgrade and data quality concerns</v>
      </c>
      <c r="E114" s="101" t="str">
        <f>'Monthly DQ Notes'!J127</f>
        <v>DQ_VOL</v>
      </c>
      <c r="F114" s="101" t="str">
        <f>'Monthly DQ Notes'!I127</f>
        <v>VOL</v>
      </c>
      <c r="G114" t="str">
        <f t="shared" si="4"/>
        <v>45778_3978_DQ_VOL</v>
      </c>
      <c r="H114" s="104" t="str">
        <f>IF(COUNTIF(G$2:G114,G114)&gt;1,"Duplicate","Single")</f>
        <v>Single</v>
      </c>
    </row>
    <row r="115" spans="1:8" x14ac:dyDescent="0.2">
      <c r="A115" s="101">
        <f>'Monthly DQ Notes'!A126</f>
        <v>45778</v>
      </c>
      <c r="B115" s="81">
        <f>'Monthly DQ Notes'!D128</f>
        <v>4251</v>
      </c>
      <c r="C115" s="101" t="str">
        <f>'Monthly DQ Notes'!G128</f>
        <v>DQN</v>
      </c>
      <c r="D115" s="101" t="str">
        <f>'Monthly DQ Notes'!F128</f>
        <v>System implementation/upgrade and data quality concerns</v>
      </c>
      <c r="E115" s="101" t="str">
        <f>'Monthly DQ Notes'!J128</f>
        <v>DQ_VOL</v>
      </c>
      <c r="F115" s="101" t="str">
        <f>'Monthly DQ Notes'!I128</f>
        <v>VOL</v>
      </c>
      <c r="G115" t="str">
        <f t="shared" si="4"/>
        <v>45778_4251_DQ_VOL</v>
      </c>
      <c r="H115" s="104" t="str">
        <f>IF(COUNTIF(G$2:G115,G115)&gt;1,"Duplicate","Single")</f>
        <v>Single</v>
      </c>
    </row>
    <row r="116" spans="1:8" x14ac:dyDescent="0.2">
      <c r="A116" s="101">
        <f>'Monthly DQ Notes'!A127</f>
        <v>45778</v>
      </c>
      <c r="B116" s="81">
        <f>'Monthly DQ Notes'!D129</f>
        <v>4316</v>
      </c>
      <c r="C116" s="101" t="str">
        <f>'Monthly DQ Notes'!G129</f>
        <v>DQN</v>
      </c>
      <c r="D116" s="101" t="str">
        <f>'Monthly DQ Notes'!F129</f>
        <v>System implementation/upgrade and data quality concerns</v>
      </c>
      <c r="E116" s="101" t="str">
        <f>'Monthly DQ Notes'!J129</f>
        <v>DQ_VOL</v>
      </c>
      <c r="F116" s="101" t="str">
        <f>'Monthly DQ Notes'!I129</f>
        <v>VOL</v>
      </c>
      <c r="G116" t="str">
        <f t="shared" si="4"/>
        <v>45778_4316_DQ_VOL</v>
      </c>
      <c r="H116" s="104" t="str">
        <f>IF(COUNTIF(G$2:G116,G116)&gt;1,"Duplicate","Single")</f>
        <v>Single</v>
      </c>
    </row>
    <row r="117" spans="1:8" x14ac:dyDescent="0.2">
      <c r="A117" s="101">
        <f>'Monthly DQ Notes'!A128</f>
        <v>45778</v>
      </c>
      <c r="B117" s="81">
        <f>'Monthly DQ Notes'!D130</f>
        <v>4097</v>
      </c>
      <c r="C117" s="101" t="str">
        <f>'Monthly DQ Notes'!G130</f>
        <v>DQN</v>
      </c>
      <c r="D117" s="101" t="str">
        <f>'Monthly DQ Notes'!F130</f>
        <v>System implementation/upgrade and data quality concerns</v>
      </c>
      <c r="E117" s="101" t="str">
        <f>'Monthly DQ Notes'!J130</f>
        <v>DQ_VOL</v>
      </c>
      <c r="F117" s="101" t="str">
        <f>'Monthly DQ Notes'!I130</f>
        <v>VOL</v>
      </c>
      <c r="G117" t="str">
        <f t="shared" si="4"/>
        <v>45778_4097_DQ_VOL</v>
      </c>
      <c r="H117" s="104" t="str">
        <f>IF(COUNTIF(G$2:G117,G117)&gt;1,"Duplicate","Single")</f>
        <v>Single</v>
      </c>
    </row>
    <row r="118" spans="1:8" x14ac:dyDescent="0.2">
      <c r="A118" s="101">
        <f>'Monthly DQ Notes'!A129</f>
        <v>45778</v>
      </c>
      <c r="B118" s="81">
        <f>'Monthly DQ Notes'!D131</f>
        <v>4097</v>
      </c>
      <c r="C118" s="101" t="str">
        <f>'Monthly DQ Notes'!G131</f>
        <v>DQN</v>
      </c>
      <c r="D118" s="101" t="str">
        <f>'Monthly DQ Notes'!F131</f>
        <v>System implementation/upgrade and data quality concerns</v>
      </c>
      <c r="E118" s="101" t="str">
        <f>'Monthly DQ Notes'!J131</f>
        <v>DQ_AOT</v>
      </c>
      <c r="F118" s="101" t="str">
        <f>'Monthly DQ Notes'!I131</f>
        <v>P4R_AOT</v>
      </c>
      <c r="G118" t="str">
        <f t="shared" si="4"/>
        <v>45778_4097_DQ_AOT</v>
      </c>
      <c r="H118" s="104" t="str">
        <f>IF(COUNTIF(G$2:G118,G118)&gt;1,"Duplicate","Single")</f>
        <v>Single</v>
      </c>
    </row>
    <row r="119" spans="1:8" x14ac:dyDescent="0.2">
      <c r="A119" s="101">
        <f>'Monthly DQ Notes'!A130</f>
        <v>45778</v>
      </c>
      <c r="B119" s="81">
        <f>'Monthly DQ Notes'!D132</f>
        <v>4098</v>
      </c>
      <c r="C119" s="101" t="str">
        <f>'Monthly DQ Notes'!G132</f>
        <v>DQN</v>
      </c>
      <c r="D119" s="101" t="str">
        <f>'Monthly DQ Notes'!F132</f>
        <v>System implementation/upgrade and data quality concerns</v>
      </c>
      <c r="E119" s="101" t="str">
        <f>'Monthly DQ Notes'!J132</f>
        <v>DQ_VOL</v>
      </c>
      <c r="F119" s="101" t="str">
        <f>'Monthly DQ Notes'!I132</f>
        <v>VOL</v>
      </c>
      <c r="G119" t="str">
        <f t="shared" si="4"/>
        <v>45778_4098_DQ_VOL</v>
      </c>
      <c r="H119" s="104" t="str">
        <f>IF(COUNTIF(G$2:G119,G119)&gt;1,"Duplicate","Single")</f>
        <v>Single</v>
      </c>
    </row>
    <row r="120" spans="1:8" x14ac:dyDescent="0.2">
      <c r="A120" s="101">
        <f>'Monthly DQ Notes'!A131</f>
        <v>45778</v>
      </c>
      <c r="B120" s="81">
        <f>'Monthly DQ Notes'!D133</f>
        <v>4100</v>
      </c>
      <c r="C120" s="101" t="str">
        <f>'Monthly DQ Notes'!G133</f>
        <v>DQN</v>
      </c>
      <c r="D120" s="101" t="str">
        <f>'Monthly DQ Notes'!F133</f>
        <v>System implementation/upgrade and data quality concerns</v>
      </c>
      <c r="E120" s="101" t="str">
        <f>'Monthly DQ Notes'!J133</f>
        <v>DQ_VOL</v>
      </c>
      <c r="F120" s="101" t="str">
        <f>'Monthly DQ Notes'!I133</f>
        <v>VOL</v>
      </c>
      <c r="G120" t="str">
        <f t="shared" si="4"/>
        <v>45778_4100_DQ_VOL</v>
      </c>
      <c r="H120" s="104" t="str">
        <f>IF(COUNTIF(G$2:G120,G120)&gt;1,"Duplicate","Single")</f>
        <v>Single</v>
      </c>
    </row>
    <row r="121" spans="1:8" x14ac:dyDescent="0.2">
      <c r="A121" s="101">
        <f>'Monthly DQ Notes'!A132</f>
        <v>45778</v>
      </c>
      <c r="B121" s="81">
        <f>'Monthly DQ Notes'!D134</f>
        <v>4099</v>
      </c>
      <c r="C121" s="101" t="str">
        <f>'Monthly DQ Notes'!G134</f>
        <v>DQN</v>
      </c>
      <c r="D121" s="101" t="str">
        <f>'Monthly DQ Notes'!F134</f>
        <v>System implementation/upgrade and data quality concerns</v>
      </c>
      <c r="E121" s="101" t="str">
        <f>'Monthly DQ Notes'!J134</f>
        <v>DQ_VOL</v>
      </c>
      <c r="F121" s="101" t="str">
        <f>'Monthly DQ Notes'!I134</f>
        <v>VOL</v>
      </c>
      <c r="G121" t="str">
        <f t="shared" si="4"/>
        <v>45778_4099_DQ_VOL</v>
      </c>
      <c r="H121" s="104" t="str">
        <f>IF(COUNTIF(G$2:G121,G121)&gt;1,"Duplicate","Single")</f>
        <v>Single</v>
      </c>
    </row>
    <row r="122" spans="1:8" x14ac:dyDescent="0.2">
      <c r="A122" s="101">
        <f>'Monthly DQ Notes'!A133</f>
        <v>45778</v>
      </c>
      <c r="B122" s="81">
        <f>'Monthly DQ Notes'!D135</f>
        <v>4099</v>
      </c>
      <c r="C122" s="101" t="str">
        <f>'Monthly DQ Notes'!G135</f>
        <v>DQN</v>
      </c>
      <c r="D122" s="101" t="str">
        <f>'Monthly DQ Notes'!F135</f>
        <v>System implementation/upgrade and data quality concerns</v>
      </c>
      <c r="E122" s="101" t="str">
        <f>'Monthly DQ Notes'!J135</f>
        <v>DQ_AOT</v>
      </c>
      <c r="F122" s="101" t="str">
        <f>'Monthly DQ Notes'!I135</f>
        <v>P4R_AOT</v>
      </c>
      <c r="G122" t="str">
        <f t="shared" si="4"/>
        <v>45778_4099_DQ_AOT</v>
      </c>
      <c r="H122" s="104" t="str">
        <f>IF(COUNTIF(G$2:G122,G122)&gt;1,"Duplicate","Single")</f>
        <v>Single</v>
      </c>
    </row>
    <row r="123" spans="1:8" x14ac:dyDescent="0.2">
      <c r="A123" s="101">
        <f>'Monthly DQ Notes'!A134</f>
        <v>45778</v>
      </c>
      <c r="B123" s="81">
        <f>'Monthly DQ Notes'!D136</f>
        <v>4857</v>
      </c>
      <c r="C123" s="101" t="str">
        <f>'Monthly DQ Notes'!G136</f>
        <v>DQN</v>
      </c>
      <c r="D123" s="101" t="str">
        <f>'Monthly DQ Notes'!F136</f>
        <v>System implementation/upgrade and data quality concerns</v>
      </c>
      <c r="E123" s="101" t="str">
        <f>'Monthly DQ Notes'!J136</f>
        <v>DQ_VOL</v>
      </c>
      <c r="F123" s="101" t="str">
        <f>'Monthly DQ Notes'!I136</f>
        <v>VOL</v>
      </c>
      <c r="G123" t="str">
        <f t="shared" si="4"/>
        <v>45778_4857_DQ_VOL</v>
      </c>
      <c r="H123" s="104" t="str">
        <f>IF(COUNTIF(G$2:G123,G123)&gt;1,"Duplicate","Single")</f>
        <v>Single</v>
      </c>
    </row>
    <row r="124" spans="1:8" x14ac:dyDescent="0.2">
      <c r="A124" s="101">
        <f>'Monthly DQ Notes'!A135</f>
        <v>45778</v>
      </c>
      <c r="B124" s="81">
        <f>'Monthly DQ Notes'!D137</f>
        <v>4864</v>
      </c>
      <c r="C124" s="101" t="str">
        <f>'Monthly DQ Notes'!G137</f>
        <v>DQN</v>
      </c>
      <c r="D124" s="101" t="str">
        <f>'Monthly DQ Notes'!F137</f>
        <v>System implementation/upgrade and data quality concerns</v>
      </c>
      <c r="E124" s="101" t="str">
        <f>'Monthly DQ Notes'!J137</f>
        <v>DQ_VOL</v>
      </c>
      <c r="F124" s="101" t="str">
        <f>'Monthly DQ Notes'!I137</f>
        <v>VOL</v>
      </c>
      <c r="G124" t="str">
        <f t="shared" si="4"/>
        <v>45778_4864_DQ_VOL</v>
      </c>
      <c r="H124" s="104" t="str">
        <f>IF(COUNTIF(G$2:G124,G124)&gt;1,"Duplicate","Single")</f>
        <v>Single</v>
      </c>
    </row>
    <row r="125" spans="1:8" x14ac:dyDescent="0.2">
      <c r="A125" s="101">
        <f>'Monthly DQ Notes'!A136</f>
        <v>45778</v>
      </c>
      <c r="B125" s="81">
        <f>'Monthly DQ Notes'!D138</f>
        <v>4377</v>
      </c>
      <c r="C125" s="101" t="str">
        <f>'Monthly DQ Notes'!G138</f>
        <v>DQN</v>
      </c>
      <c r="D125" s="101" t="str">
        <f>'Monthly DQ Notes'!F138</f>
        <v>Data Quality concerns</v>
      </c>
      <c r="E125" s="101" t="str">
        <f>'Monthly DQ Notes'!J138</f>
        <v>DQ_IPB</v>
      </c>
      <c r="F125" s="101" t="str">
        <f>'Monthly DQ Notes'!I138</f>
        <v>Defaulting_IPB</v>
      </c>
      <c r="G125" t="str">
        <f t="shared" si="4"/>
        <v>45778_4377_DQ_IPB</v>
      </c>
      <c r="H125" s="104" t="str">
        <f>IF(COUNTIF(G$2:G125,G125)&gt;1,"Duplicate","Single")</f>
        <v>Single</v>
      </c>
    </row>
    <row r="126" spans="1:8" x14ac:dyDescent="0.2">
      <c r="A126" s="101">
        <f>'Monthly DQ Notes'!A137</f>
        <v>45778</v>
      </c>
      <c r="B126" s="81">
        <f>'Monthly DQ Notes'!D139</f>
        <v>4248</v>
      </c>
      <c r="C126" s="101" t="str">
        <f>'Monthly DQ Notes'!G139</f>
        <v>DQN</v>
      </c>
      <c r="D126" s="101" t="str">
        <f>'Monthly DQ Notes'!F139</f>
        <v>Data Quality concerns</v>
      </c>
      <c r="E126" s="101" t="str">
        <f>'Monthly DQ Notes'!J139</f>
        <v>DQ_IPB</v>
      </c>
      <c r="F126" s="101" t="str">
        <f>'Monthly DQ Notes'!I139</f>
        <v>Defaulting_IPB</v>
      </c>
      <c r="G126" t="str">
        <f t="shared" si="4"/>
        <v>45778_4248_DQ_IPB</v>
      </c>
      <c r="H126" s="104" t="str">
        <f>IF(COUNTIF(G$2:G126,G126)&gt;1,"Duplicate","Single")</f>
        <v>Single</v>
      </c>
    </row>
    <row r="127" spans="1:8" x14ac:dyDescent="0.2">
      <c r="A127" s="101">
        <f>'Monthly DQ Notes'!A138</f>
        <v>45778</v>
      </c>
      <c r="B127" s="81">
        <f>'Monthly DQ Notes'!D140</f>
        <v>4316</v>
      </c>
      <c r="C127" s="101" t="str">
        <f>'Monthly DQ Notes'!G140</f>
        <v>RI</v>
      </c>
      <c r="D127" s="101" t="str">
        <f>'Monthly DQ Notes'!F140</f>
        <v>Insufficient number of records submitted related to system implementation/upgrade</v>
      </c>
      <c r="E127" s="101" t="str">
        <f>'Monthly DQ Notes'!J140</f>
        <v>DQ_VOL</v>
      </c>
      <c r="F127" s="101" t="str">
        <f>'Monthly DQ Notes'!I140</f>
        <v>VOL</v>
      </c>
      <c r="G127" t="str">
        <f t="shared" si="4"/>
        <v>45778_4316_DQ_VOL</v>
      </c>
      <c r="H127" s="104" t="str">
        <f>IF(COUNTIF(G$2:G127,G127)&gt;1,"Duplicate","Single")</f>
        <v>Duplicate</v>
      </c>
    </row>
    <row r="128" spans="1:8" x14ac:dyDescent="0.2">
      <c r="A128" s="101">
        <f>'Monthly DQ Notes'!A139</f>
        <v>45778</v>
      </c>
      <c r="B128" s="81">
        <f>'Monthly DQ Notes'!D141</f>
        <v>4097</v>
      </c>
      <c r="C128" s="101" t="str">
        <f>'Monthly DQ Notes'!G141</f>
        <v>RI</v>
      </c>
      <c r="D128" s="101" t="str">
        <f>'Monthly DQ Notes'!F141</f>
        <v>Data confirmed as inaccurate</v>
      </c>
      <c r="E128" s="101" t="str">
        <f>'Monthly DQ Notes'!J141</f>
        <v>DQ_AOT</v>
      </c>
      <c r="F128" s="101" t="str">
        <f>'Monthly DQ Notes'!I141</f>
        <v>P4R_AOT</v>
      </c>
      <c r="G128" t="str">
        <f t="shared" si="4"/>
        <v>45778_4097_DQ_AOT</v>
      </c>
      <c r="H128" s="104" t="str">
        <f>IF(COUNTIF(G$2:G128,G128)&gt;1,"Duplicate","Single")</f>
        <v>Duplicate</v>
      </c>
    </row>
    <row r="129" spans="1:8" x14ac:dyDescent="0.2">
      <c r="A129" s="101">
        <f>'Monthly DQ Notes'!A140</f>
        <v>45748</v>
      </c>
      <c r="B129" s="81">
        <f>'Monthly DQ Notes'!D142</f>
        <v>4098</v>
      </c>
      <c r="C129" s="101" t="str">
        <f>'Monthly DQ Notes'!G142</f>
        <v>RI</v>
      </c>
      <c r="D129" s="101" t="str">
        <f>'Monthly DQ Notes'!F142</f>
        <v>Data confirmed as inaccurate</v>
      </c>
      <c r="E129" s="101" t="str">
        <f>'Monthly DQ Notes'!J142</f>
        <v>DQ_AOT</v>
      </c>
      <c r="F129" s="101" t="str">
        <f>'Monthly DQ Notes'!I142</f>
        <v>P4R_AOT</v>
      </c>
      <c r="G129" t="str">
        <f t="shared" si="4"/>
        <v>45748_4098_DQ_AOT</v>
      </c>
      <c r="H129" s="104" t="str">
        <f>IF(COUNTIF(G$2:G129,G129)&gt;1,"Duplicate","Single")</f>
        <v>Single</v>
      </c>
    </row>
    <row r="130" spans="1:8" x14ac:dyDescent="0.2">
      <c r="A130" s="101">
        <f>'Monthly DQ Notes'!A141</f>
        <v>45748</v>
      </c>
      <c r="B130" s="81">
        <f>'Monthly DQ Notes'!D143</f>
        <v>4100</v>
      </c>
      <c r="C130" s="101" t="str">
        <f>'Monthly DQ Notes'!G143</f>
        <v>RI</v>
      </c>
      <c r="D130" s="101" t="str">
        <f>'Monthly DQ Notes'!F143</f>
        <v>Data confirmed as inaccurate</v>
      </c>
      <c r="E130" s="101" t="str">
        <f>'Monthly DQ Notes'!J143</f>
        <v>DQ_AOT</v>
      </c>
      <c r="F130" s="101" t="str">
        <f>'Monthly DQ Notes'!I143</f>
        <v>P4R_AOT</v>
      </c>
      <c r="G130" t="str">
        <f t="shared" si="4"/>
        <v>45748_4100_DQ_AOT</v>
      </c>
      <c r="H130" s="104" t="str">
        <f>IF(COUNTIF(G$2:G130,G130)&gt;1,"Duplicate","Single")</f>
        <v>Single</v>
      </c>
    </row>
    <row r="131" spans="1:8" x14ac:dyDescent="0.2">
      <c r="A131" s="101">
        <f>'Monthly DQ Notes'!A142</f>
        <v>45748</v>
      </c>
      <c r="B131" s="81">
        <f>'Monthly DQ Notes'!D144</f>
        <v>4097</v>
      </c>
      <c r="C131" s="101" t="str">
        <f>'Monthly DQ Notes'!G144</f>
        <v>DQN</v>
      </c>
      <c r="D131" s="101" t="str">
        <f>'Monthly DQ Notes'!F144</f>
        <v>Data confirmed as inaccurate related to system implementation/upgrade</v>
      </c>
      <c r="E131" s="101" t="str">
        <f>'Monthly DQ Notes'!J144</f>
        <v>DQ_VOL</v>
      </c>
      <c r="F131" s="101" t="str">
        <f>'Monthly DQ Notes'!I144</f>
        <v>VOL</v>
      </c>
      <c r="G131" t="str">
        <f t="shared" si="4"/>
        <v>45748_4097_DQ_VOL</v>
      </c>
      <c r="H131" s="104" t="str">
        <f>IF(COUNTIF(G$2:G131,G131)&gt;1,"Duplicate","Single")</f>
        <v>Single</v>
      </c>
    </row>
    <row r="132" spans="1:8" x14ac:dyDescent="0.2">
      <c r="A132" s="101">
        <f>'Monthly DQ Notes'!A143</f>
        <v>45748</v>
      </c>
      <c r="B132" s="81">
        <f>'Monthly DQ Notes'!D145</f>
        <v>4098</v>
      </c>
      <c r="C132" s="101" t="str">
        <f>'Monthly DQ Notes'!G145</f>
        <v>DQN</v>
      </c>
      <c r="D132" s="101" t="str">
        <f>'Monthly DQ Notes'!F145</f>
        <v>Data confirmed as inaccurate related to system implementation/upgrade</v>
      </c>
      <c r="E132" s="101" t="str">
        <f>'Monthly DQ Notes'!J145</f>
        <v>DQ_VOL</v>
      </c>
      <c r="F132" s="101" t="str">
        <f>'Monthly DQ Notes'!I145</f>
        <v>VOL</v>
      </c>
      <c r="G132" t="str">
        <f t="shared" si="4"/>
        <v>45748_4098_DQ_VOL</v>
      </c>
      <c r="H132" s="104" t="str">
        <f>IF(COUNTIF(G$2:G132,G132)&gt;1,"Duplicate","Single")</f>
        <v>Single</v>
      </c>
    </row>
    <row r="133" spans="1:8" x14ac:dyDescent="0.2">
      <c r="A133" s="101">
        <f>'Monthly DQ Notes'!A144</f>
        <v>45748</v>
      </c>
      <c r="B133" s="81">
        <f>'Monthly DQ Notes'!D146</f>
        <v>4100</v>
      </c>
      <c r="C133" s="101" t="str">
        <f>'Monthly DQ Notes'!G146</f>
        <v>DQN</v>
      </c>
      <c r="D133" s="101" t="str">
        <f>'Monthly DQ Notes'!F146</f>
        <v>Data confirmed as inaccurate related to system implementation/upgrade</v>
      </c>
      <c r="E133" s="101" t="str">
        <f>'Monthly DQ Notes'!J146</f>
        <v>DQ_VOL</v>
      </c>
      <c r="F133" s="101" t="str">
        <f>'Monthly DQ Notes'!I146</f>
        <v>VOL</v>
      </c>
      <c r="G133" t="str">
        <f t="shared" si="4"/>
        <v>45748_4100_DQ_VOL</v>
      </c>
      <c r="H133" s="104" t="str">
        <f>IF(COUNTIF(G$2:G133,G133)&gt;1,"Duplicate","Single")</f>
        <v>Single</v>
      </c>
    </row>
    <row r="134" spans="1:8" x14ac:dyDescent="0.2">
      <c r="A134" s="101">
        <f>'Monthly DQ Notes'!A145</f>
        <v>45748</v>
      </c>
      <c r="B134" s="81">
        <f>'Monthly DQ Notes'!D147</f>
        <v>4099</v>
      </c>
      <c r="C134" s="101" t="str">
        <f>'Monthly DQ Notes'!G147</f>
        <v>DQN</v>
      </c>
      <c r="D134" s="101" t="str">
        <f>'Monthly DQ Notes'!F147</f>
        <v>Data confirmed as inaccurate related to system implementation/upgrade</v>
      </c>
      <c r="E134" s="101" t="str">
        <f>'Monthly DQ Notes'!J147</f>
        <v>DQ_VOL</v>
      </c>
      <c r="F134" s="101" t="str">
        <f>'Monthly DQ Notes'!I147</f>
        <v>VOL</v>
      </c>
      <c r="G134" t="str">
        <f t="shared" si="4"/>
        <v>45748_4099_DQ_VOL</v>
      </c>
      <c r="H134" s="104" t="str">
        <f>IF(COUNTIF(G$2:G134,G134)&gt;1,"Duplicate","Single")</f>
        <v>Single</v>
      </c>
    </row>
    <row r="135" spans="1:8" x14ac:dyDescent="0.2">
      <c r="A135" s="101">
        <f>'Monthly DQ Notes'!A146</f>
        <v>45748</v>
      </c>
      <c r="B135" s="81">
        <f>'Monthly DQ Notes'!D148</f>
        <v>4099</v>
      </c>
      <c r="C135" s="101" t="str">
        <f>'Monthly DQ Notes'!G148</f>
        <v>DQN</v>
      </c>
      <c r="D135" s="101" t="str">
        <f>'Monthly DQ Notes'!F148</f>
        <v>System implementation/upgrade and data quality concerns</v>
      </c>
      <c r="E135" s="101" t="str">
        <f>'Monthly DQ Notes'!J148</f>
        <v>DQ_AOT</v>
      </c>
      <c r="F135" s="101" t="str">
        <f>'Monthly DQ Notes'!I148</f>
        <v>P4R_AOT</v>
      </c>
      <c r="G135" t="str">
        <f t="shared" si="4"/>
        <v>45748_4099_DQ_AOT</v>
      </c>
      <c r="H135" s="104" t="str">
        <f>IF(COUNTIF(G$2:G135,G135)&gt;1,"Duplicate","Single")</f>
        <v>Single</v>
      </c>
    </row>
    <row r="136" spans="1:8" x14ac:dyDescent="0.2">
      <c r="A136" s="101">
        <f>'Monthly DQ Notes'!A147</f>
        <v>45748</v>
      </c>
      <c r="B136" s="81">
        <f>'Monthly DQ Notes'!D149</f>
        <v>4751</v>
      </c>
      <c r="C136" s="101" t="str">
        <f>'Monthly DQ Notes'!G149</f>
        <v>DQN</v>
      </c>
      <c r="D136" s="101" t="str">
        <f>'Monthly DQ Notes'!F149</f>
        <v>Data quality concerns</v>
      </c>
      <c r="E136" s="101" t="str">
        <f>'Monthly DQ Notes'!J149</f>
        <v>DQ_AOT</v>
      </c>
      <c r="F136" s="101" t="str">
        <f>'Monthly DQ Notes'!I149</f>
        <v>P4R_AOT</v>
      </c>
      <c r="G136" t="str">
        <f t="shared" si="4"/>
        <v>45748_4751_DQ_AOT</v>
      </c>
      <c r="H136" s="104" t="str">
        <f>IF(COUNTIF(G$2:G136,G136)&gt;1,"Duplicate","Single")</f>
        <v>Single</v>
      </c>
    </row>
    <row r="137" spans="1:8" x14ac:dyDescent="0.2">
      <c r="A137" s="101">
        <f>'Monthly DQ Notes'!A148</f>
        <v>45748</v>
      </c>
      <c r="B137" s="81">
        <f>'Monthly DQ Notes'!D150</f>
        <v>3969</v>
      </c>
      <c r="C137" s="101" t="str">
        <f>'Monthly DQ Notes'!G150</f>
        <v>DQN</v>
      </c>
      <c r="D137" s="101" t="str">
        <f>'Monthly DQ Notes'!F150</f>
        <v>Data confirmed as inaccurate</v>
      </c>
      <c r="E137" s="101" t="str">
        <f>'Monthly DQ Notes'!J150</f>
        <v>DQ_AMB_VOL</v>
      </c>
      <c r="F137" s="101" t="str">
        <f>'Monthly DQ Notes'!I150</f>
        <v>AMBVOL</v>
      </c>
      <c r="G137" t="str">
        <f t="shared" si="4"/>
        <v>45748_3969_DQ_AMB_VOL</v>
      </c>
      <c r="H137" s="104" t="str">
        <f>IF(COUNTIF(G$2:G137,G137)&gt;1,"Duplicate","Single")</f>
        <v>Single</v>
      </c>
    </row>
    <row r="138" spans="1:8" x14ac:dyDescent="0.2">
      <c r="A138" s="101">
        <f>'Monthly DQ Notes'!A149</f>
        <v>45748</v>
      </c>
      <c r="B138" s="81">
        <f>'Monthly DQ Notes'!D151</f>
        <v>4109</v>
      </c>
      <c r="C138" s="101" t="str">
        <f>'Monthly DQ Notes'!G151</f>
        <v>DQN</v>
      </c>
      <c r="D138" s="101" t="str">
        <f>'Monthly DQ Notes'!F151</f>
        <v>System implementation/upgrade and data quality concerns</v>
      </c>
      <c r="E138" s="101" t="str">
        <f>'Monthly DQ Notes'!J151</f>
        <v>DQ_VOL</v>
      </c>
      <c r="F138" s="101" t="str">
        <f>'Monthly DQ Notes'!I151</f>
        <v>VOL</v>
      </c>
      <c r="G138" t="str">
        <f t="shared" si="4"/>
        <v>45748_4109_DQ_VOL</v>
      </c>
      <c r="H138" s="104" t="str">
        <f>IF(COUNTIF(G$2:G138,G138)&gt;1,"Duplicate","Single")</f>
        <v>Single</v>
      </c>
    </row>
    <row r="139" spans="1:8" x14ac:dyDescent="0.2">
      <c r="A139" s="101">
        <f>'Monthly DQ Notes'!A150</f>
        <v>45748</v>
      </c>
      <c r="B139" s="81">
        <f>'Monthly DQ Notes'!D152</f>
        <v>4256</v>
      </c>
      <c r="C139" s="101" t="str">
        <f>'Monthly DQ Notes'!G152</f>
        <v>DQN</v>
      </c>
      <c r="D139" s="101" t="str">
        <f>'Monthly DQ Notes'!F152</f>
        <v>System implementation/upgrade and data quality concerns</v>
      </c>
      <c r="E139" s="101" t="str">
        <f>'Monthly DQ Notes'!J152</f>
        <v>DQ_VOL</v>
      </c>
      <c r="F139" s="101" t="str">
        <f>'Monthly DQ Notes'!I152</f>
        <v>VOL</v>
      </c>
      <c r="G139" t="str">
        <f t="shared" si="4"/>
        <v>45748_4256_DQ_VOL</v>
      </c>
      <c r="H139" s="104" t="str">
        <f>IF(COUNTIF(G$2:G139,G139)&gt;1,"Duplicate","Single")</f>
        <v>Single</v>
      </c>
    </row>
    <row r="140" spans="1:8" x14ac:dyDescent="0.2">
      <c r="A140" s="101">
        <f>'Monthly DQ Notes'!A151</f>
        <v>45748</v>
      </c>
      <c r="B140" s="81">
        <f>'Monthly DQ Notes'!D153</f>
        <v>4186</v>
      </c>
      <c r="C140" s="101" t="str">
        <f>'Monthly DQ Notes'!G153</f>
        <v>DQN</v>
      </c>
      <c r="D140" s="101" t="str">
        <f>'Monthly DQ Notes'!F153</f>
        <v>System implementation/upgrade and data quality concerns</v>
      </c>
      <c r="E140" s="101" t="str">
        <f>'Monthly DQ Notes'!J153</f>
        <v>DQ_VOL</v>
      </c>
      <c r="F140" s="101" t="str">
        <f>'Monthly DQ Notes'!I153</f>
        <v>VOL</v>
      </c>
      <c r="G140" t="str">
        <f t="shared" si="4"/>
        <v>45748_4186_DQ_VOL</v>
      </c>
      <c r="H140" s="104" t="str">
        <f>IF(COUNTIF(G$2:G140,G140)&gt;1,"Duplicate","Single")</f>
        <v>Single</v>
      </c>
    </row>
    <row r="141" spans="1:8" x14ac:dyDescent="0.2">
      <c r="A141" s="101">
        <f>'Monthly DQ Notes'!A152</f>
        <v>45748</v>
      </c>
      <c r="B141" s="81">
        <f>'Monthly DQ Notes'!D154</f>
        <v>4832</v>
      </c>
      <c r="C141" s="101" t="str">
        <f>'Monthly DQ Notes'!G154</f>
        <v>DQN</v>
      </c>
      <c r="D141" s="101" t="str">
        <f>'Monthly DQ Notes'!F154</f>
        <v>System implementation/upgrade and data quality concerns</v>
      </c>
      <c r="E141" s="101" t="str">
        <f>'Monthly DQ Notes'!J154</f>
        <v>DQ_VOL</v>
      </c>
      <c r="F141" s="101" t="str">
        <f>'Monthly DQ Notes'!I154</f>
        <v>VOL</v>
      </c>
      <c r="G141" t="str">
        <f t="shared" si="4"/>
        <v>45748_4832_DQ_VOL</v>
      </c>
      <c r="H141" s="104" t="str">
        <f>IF(COUNTIF(G$2:G141,G141)&gt;1,"Duplicate","Single")</f>
        <v>Single</v>
      </c>
    </row>
    <row r="142" spans="1:8" x14ac:dyDescent="0.2">
      <c r="A142" s="101">
        <f>'Monthly DQ Notes'!A153</f>
        <v>45748</v>
      </c>
      <c r="B142" s="81">
        <f>'Monthly DQ Notes'!D155</f>
        <v>4829</v>
      </c>
      <c r="C142" s="101" t="str">
        <f>'Monthly DQ Notes'!G155</f>
        <v>DQN</v>
      </c>
      <c r="D142" s="101" t="str">
        <f>'Monthly DQ Notes'!F155</f>
        <v>System implementation/upgrade and data quality concerns</v>
      </c>
      <c r="E142" s="101" t="str">
        <f>'Monthly DQ Notes'!J155</f>
        <v>DQ_VOL</v>
      </c>
      <c r="F142" s="101" t="str">
        <f>'Monthly DQ Notes'!I155</f>
        <v>VOL</v>
      </c>
      <c r="G142" t="str">
        <f t="shared" si="4"/>
        <v>45748_4829_DQ_VOL</v>
      </c>
      <c r="H142" s="104" t="str">
        <f>IF(COUNTIF(G$2:G142,G142)&gt;1,"Duplicate","Single")</f>
        <v>Single</v>
      </c>
    </row>
    <row r="143" spans="1:8" x14ac:dyDescent="0.2">
      <c r="A143" s="101">
        <f>'Monthly DQ Notes'!A154</f>
        <v>45748</v>
      </c>
      <c r="B143" s="81">
        <f>'Monthly DQ Notes'!D156</f>
        <v>4092</v>
      </c>
      <c r="C143" s="101" t="str">
        <f>'Monthly DQ Notes'!G156</f>
        <v>DQN</v>
      </c>
      <c r="D143" s="101" t="str">
        <f>'Monthly DQ Notes'!F156</f>
        <v>System implementation/upgrade and data quality concerns</v>
      </c>
      <c r="E143" s="101" t="str">
        <f>'Monthly DQ Notes'!J156</f>
        <v>DQ_VOL</v>
      </c>
      <c r="F143" s="101" t="str">
        <f>'Monthly DQ Notes'!I156</f>
        <v>VOL</v>
      </c>
      <c r="G143" t="str">
        <f t="shared" si="4"/>
        <v>45748_4092_DQ_VOL</v>
      </c>
      <c r="H143" s="104" t="str">
        <f>IF(COUNTIF(G$2:G143,G143)&gt;1,"Duplicate","Single")</f>
        <v>Single</v>
      </c>
    </row>
    <row r="144" spans="1:8" x14ac:dyDescent="0.2">
      <c r="A144" s="101">
        <f>'Monthly DQ Notes'!A155</f>
        <v>45748</v>
      </c>
      <c r="B144" s="81">
        <f>'Monthly DQ Notes'!D157</f>
        <v>4232</v>
      </c>
      <c r="C144" s="101" t="str">
        <f>'Monthly DQ Notes'!G157</f>
        <v>DQN</v>
      </c>
      <c r="D144" s="101" t="str">
        <f>'Monthly DQ Notes'!F157</f>
        <v>System implementation/upgrade and data quality concerns</v>
      </c>
      <c r="E144" s="101" t="str">
        <f>'Monthly DQ Notes'!J157</f>
        <v>DQ_VOL</v>
      </c>
      <c r="F144" s="101" t="str">
        <f>'Monthly DQ Notes'!I157</f>
        <v>VOL</v>
      </c>
      <c r="G144" t="str">
        <f t="shared" si="4"/>
        <v>45748_4232_DQ_VOL</v>
      </c>
      <c r="H144" s="104" t="str">
        <f>IF(COUNTIF(G$2:G144,G144)&gt;1,"Duplicate","Single")</f>
        <v>Single</v>
      </c>
    </row>
    <row r="145" spans="1:8" x14ac:dyDescent="0.2">
      <c r="A145" s="101">
        <f>'Monthly DQ Notes'!A156</f>
        <v>45748</v>
      </c>
      <c r="B145" s="81">
        <f>'Monthly DQ Notes'!D158</f>
        <v>3982</v>
      </c>
      <c r="C145" s="101" t="str">
        <f>'Monthly DQ Notes'!G158</f>
        <v>DQN</v>
      </c>
      <c r="D145" s="101" t="str">
        <f>'Monthly DQ Notes'!F158</f>
        <v>System implementation/upgrade and data quality concerns</v>
      </c>
      <c r="E145" s="101" t="str">
        <f>'Monthly DQ Notes'!J158</f>
        <v>DQ_VOL</v>
      </c>
      <c r="F145" s="101" t="str">
        <f>'Monthly DQ Notes'!I158</f>
        <v>VOL</v>
      </c>
      <c r="G145" t="str">
        <f>A145&amp;"_"&amp;B145&amp;"_"&amp;E145</f>
        <v>45748_3982_DQ_VOL</v>
      </c>
      <c r="H145" s="104" t="str">
        <f>IF(COUNTIF(G$2:G145,G145)&gt;1,"Duplicate","Single")</f>
        <v>Single</v>
      </c>
    </row>
    <row r="146" spans="1:8" x14ac:dyDescent="0.2">
      <c r="A146" s="101">
        <f>'Monthly DQ Notes'!A157</f>
        <v>45748</v>
      </c>
      <c r="B146" s="81">
        <f>'Monthly DQ Notes'!D159</f>
        <v>4183</v>
      </c>
      <c r="C146" s="101" t="str">
        <f>'Monthly DQ Notes'!G159</f>
        <v>DQN</v>
      </c>
      <c r="D146" s="101" t="str">
        <f>'Monthly DQ Notes'!F159</f>
        <v>System implementation/upgrade and data quality concerns</v>
      </c>
      <c r="E146" s="101" t="str">
        <f>'Monthly DQ Notes'!J159</f>
        <v>DQ_VOL</v>
      </c>
      <c r="F146" s="101" t="str">
        <f>'Monthly DQ Notes'!I159</f>
        <v>VOL</v>
      </c>
      <c r="G146" t="str">
        <f t="shared" ref="G146:G151" si="5">A146&amp;"_"&amp;B146&amp;"_"&amp;E146</f>
        <v>45748_4183_DQ_VOL</v>
      </c>
      <c r="H146" s="104" t="str">
        <f>IF(COUNTIF(G$2:G146,G146)&gt;1,"Duplicate","Single")</f>
        <v>Single</v>
      </c>
    </row>
    <row r="147" spans="1:8" x14ac:dyDescent="0.2">
      <c r="A147" s="101">
        <f>'Monthly DQ Notes'!A158</f>
        <v>45748</v>
      </c>
      <c r="B147" s="81">
        <f>'Monthly DQ Notes'!D160</f>
        <v>4045</v>
      </c>
      <c r="C147" s="101" t="str">
        <f>'Monthly DQ Notes'!G160</f>
        <v>DQN</v>
      </c>
      <c r="D147" s="101" t="str">
        <f>'Monthly DQ Notes'!F160</f>
        <v>System implementation/upgrade and data quality concerns</v>
      </c>
      <c r="E147" s="101" t="str">
        <f>'Monthly DQ Notes'!J160</f>
        <v>DQ_VOL</v>
      </c>
      <c r="F147" s="101" t="str">
        <f>'Monthly DQ Notes'!I160</f>
        <v>VOL</v>
      </c>
      <c r="G147" t="str">
        <f t="shared" si="5"/>
        <v>45748_4045_DQ_VOL</v>
      </c>
      <c r="H147" s="104" t="str">
        <f>IF(COUNTIF(G$2:G147,G147)&gt;1,"Duplicate","Single")</f>
        <v>Single</v>
      </c>
    </row>
    <row r="148" spans="1:8" x14ac:dyDescent="0.2">
      <c r="A148" s="101">
        <f>'Monthly DQ Notes'!A159</f>
        <v>45748</v>
      </c>
      <c r="B148" s="81">
        <f>'Monthly DQ Notes'!D161</f>
        <v>3978</v>
      </c>
      <c r="C148" s="101" t="str">
        <f>'Monthly DQ Notes'!G161</f>
        <v>DQN</v>
      </c>
      <c r="D148" s="101" t="str">
        <f>'Monthly DQ Notes'!F161</f>
        <v>System implementation/upgrade and data quality concerns</v>
      </c>
      <c r="E148" s="101" t="str">
        <f>'Monthly DQ Notes'!J161</f>
        <v>DQ_VOL</v>
      </c>
      <c r="F148" s="101" t="str">
        <f>'Monthly DQ Notes'!I161</f>
        <v>VOL</v>
      </c>
      <c r="G148" t="str">
        <f t="shared" si="5"/>
        <v>45748_3978_DQ_VOL</v>
      </c>
      <c r="H148" s="104" t="str">
        <f>IF(COUNTIF(G$2:G148,G148)&gt;1,"Duplicate","Single")</f>
        <v>Single</v>
      </c>
    </row>
    <row r="149" spans="1:8" x14ac:dyDescent="0.2">
      <c r="A149" s="101">
        <f>'Monthly DQ Notes'!A160</f>
        <v>45748</v>
      </c>
      <c r="B149" s="81">
        <f>'Monthly DQ Notes'!D162</f>
        <v>4857</v>
      </c>
      <c r="C149" s="101" t="str">
        <f>'Monthly DQ Notes'!G162</f>
        <v>DQN</v>
      </c>
      <c r="D149" s="101" t="str">
        <f>'Monthly DQ Notes'!F162</f>
        <v>System implementation/upgrade and data quality concerns</v>
      </c>
      <c r="E149" s="101" t="str">
        <f>'Monthly DQ Notes'!J162</f>
        <v>DQ_VOL</v>
      </c>
      <c r="F149" s="101" t="str">
        <f>'Monthly DQ Notes'!I162</f>
        <v>VOL</v>
      </c>
      <c r="G149" t="str">
        <f t="shared" si="5"/>
        <v>45748_4857_DQ_VOL</v>
      </c>
      <c r="H149" s="104" t="str">
        <f>IF(COUNTIF(G$2:G149,G149)&gt;1,"Duplicate","Single")</f>
        <v>Single</v>
      </c>
    </row>
    <row r="150" spans="1:8" x14ac:dyDescent="0.2">
      <c r="A150" s="101">
        <f>'Monthly DQ Notes'!A161</f>
        <v>45748</v>
      </c>
      <c r="B150" s="81">
        <f>'Monthly DQ Notes'!D163</f>
        <v>4864</v>
      </c>
      <c r="C150" s="101" t="str">
        <f>'Monthly DQ Notes'!G163</f>
        <v>DQN</v>
      </c>
      <c r="D150" s="101" t="str">
        <f>'Monthly DQ Notes'!F163</f>
        <v>System implementation/upgrade and data quality concerns</v>
      </c>
      <c r="E150" s="101" t="str">
        <f>'Monthly DQ Notes'!J163</f>
        <v>DQ_VOL</v>
      </c>
      <c r="F150" s="101" t="str">
        <f>'Monthly DQ Notes'!I163</f>
        <v>VOL</v>
      </c>
      <c r="G150" t="str">
        <f t="shared" si="5"/>
        <v>45748_4864_DQ_VOL</v>
      </c>
      <c r="H150" s="104" t="str">
        <f>IF(COUNTIF(G$2:G150,G150)&gt;1,"Duplicate","Single")</f>
        <v>Single</v>
      </c>
    </row>
    <row r="151" spans="1:8" x14ac:dyDescent="0.2">
      <c r="A151" s="101">
        <f>'Monthly DQ Notes'!A162</f>
        <v>45748</v>
      </c>
      <c r="B151" s="81">
        <f>'Monthly DQ Notes'!D164</f>
        <v>4248</v>
      </c>
      <c r="C151" s="101" t="str">
        <f>'Monthly DQ Notes'!G164</f>
        <v>DQN</v>
      </c>
      <c r="D151" s="101" t="str">
        <f>'Monthly DQ Notes'!F164</f>
        <v>Data Quality concerns</v>
      </c>
      <c r="E151" s="101" t="str">
        <f>'Monthly DQ Notes'!J164</f>
        <v>DQ_IPB</v>
      </c>
      <c r="F151" s="101" t="str">
        <f>'Monthly DQ Notes'!I164</f>
        <v>Defaulting_IPB</v>
      </c>
      <c r="G151" t="str">
        <f t="shared" si="5"/>
        <v>45748_4248_DQ_IPB</v>
      </c>
      <c r="H151" s="104" t="str">
        <f>IF(COUNTIF(G$2:G151,G151)&gt;1,"Duplicate","Single")</f>
        <v>Single</v>
      </c>
    </row>
    <row r="152" spans="1:8" ht="15" thickBot="1" x14ac:dyDescent="0.25">
      <c r="A152" s="162" t="s">
        <v>39</v>
      </c>
      <c r="B152" s="162"/>
      <c r="C152" s="162"/>
      <c r="D152" s="162"/>
      <c r="E152" s="162"/>
      <c r="F152" s="162"/>
      <c r="G152" t="str">
        <f t="shared" ref="G152:G215" si="6">A152&amp;"_"&amp;B152&amp;"_"&amp;E152</f>
        <v>Past Fiscal Years__</v>
      </c>
      <c r="H152" s="104"/>
    </row>
    <row r="153" spans="1:8" x14ac:dyDescent="0.2">
      <c r="A153" s="71" t="s">
        <v>521</v>
      </c>
      <c r="B153" s="77" t="s">
        <v>522</v>
      </c>
      <c r="C153" s="77" t="s">
        <v>523</v>
      </c>
      <c r="D153" s="79" t="s">
        <v>524</v>
      </c>
      <c r="E153" s="77" t="s">
        <v>525</v>
      </c>
      <c r="F153" s="62" t="s">
        <v>482</v>
      </c>
      <c r="G153" t="str">
        <f t="shared" si="6"/>
        <v>period_edcd_type</v>
      </c>
      <c r="H153" s="104"/>
    </row>
    <row r="154" spans="1:8" x14ac:dyDescent="0.2">
      <c r="A154" s="101">
        <f>'Monthly DQ Notes'!A167</f>
        <v>45717</v>
      </c>
      <c r="B154" s="81">
        <f>'Monthly DQ Notes'!D167</f>
        <v>4316</v>
      </c>
      <c r="C154" s="101" t="str">
        <f>'Monthly DQ Notes'!G167</f>
        <v>RI</v>
      </c>
      <c r="D154" s="101" t="str">
        <f>'Monthly DQ Notes'!F167</f>
        <v>Insufficient number of records submitted</v>
      </c>
      <c r="E154" s="101" t="str">
        <f>'Monthly DQ Notes'!J167</f>
        <v>DQ_AMB_VOL</v>
      </c>
      <c r="F154" s="101" t="str">
        <f>'Monthly DQ Notes'!I167</f>
        <v>AMBVOL</v>
      </c>
      <c r="G154" t="str">
        <f t="shared" si="6"/>
        <v>45717_4316_DQ_AMB_VOL</v>
      </c>
      <c r="H154" s="104" t="str">
        <f>IF(COUNTIF(G$2:G154,G154)&gt;1,"Duplicate","Single")</f>
        <v>Single</v>
      </c>
    </row>
    <row r="155" spans="1:8" x14ac:dyDescent="0.2">
      <c r="A155" s="101">
        <f>'Monthly DQ Notes'!A168</f>
        <v>45717</v>
      </c>
      <c r="B155" s="81">
        <f>'Monthly DQ Notes'!D168</f>
        <v>4109</v>
      </c>
      <c r="C155" s="101" t="str">
        <f>'Monthly DQ Notes'!G168</f>
        <v>DQN</v>
      </c>
      <c r="D155" s="101" t="str">
        <f>'Monthly DQ Notes'!F168</f>
        <v>System implementation/upgrade and data quality concerns</v>
      </c>
      <c r="E155" s="101" t="str">
        <f>'Monthly DQ Notes'!J168</f>
        <v>DQ_VOL</v>
      </c>
      <c r="F155" s="101" t="str">
        <f>'Monthly DQ Notes'!I168</f>
        <v>VOL</v>
      </c>
      <c r="G155" t="str">
        <f t="shared" si="6"/>
        <v>45717_4109_DQ_VOL</v>
      </c>
      <c r="H155" s="104" t="str">
        <f>IF(COUNTIF(G$2:G155,G155)&gt;1,"Duplicate","Single")</f>
        <v>Single</v>
      </c>
    </row>
    <row r="156" spans="1:8" x14ac:dyDescent="0.2">
      <c r="A156" s="101">
        <f>'Monthly DQ Notes'!A169</f>
        <v>45717</v>
      </c>
      <c r="B156" s="81">
        <f>'Monthly DQ Notes'!D169</f>
        <v>4256</v>
      </c>
      <c r="C156" s="101" t="str">
        <f>'Monthly DQ Notes'!G169</f>
        <v>DQN</v>
      </c>
      <c r="D156" s="101" t="str">
        <f>'Monthly DQ Notes'!F169</f>
        <v>System implementation/upgrade and data quality concerns</v>
      </c>
      <c r="E156" s="101" t="str">
        <f>'Monthly DQ Notes'!J169</f>
        <v>DQ_VOL</v>
      </c>
      <c r="F156" s="101" t="str">
        <f>'Monthly DQ Notes'!I169</f>
        <v>VOL</v>
      </c>
      <c r="G156" t="str">
        <f t="shared" si="6"/>
        <v>45717_4256_DQ_VOL</v>
      </c>
      <c r="H156" s="104" t="str">
        <f>IF(COUNTIF(G$2:G156,G156)&gt;1,"Duplicate","Single")</f>
        <v>Single</v>
      </c>
    </row>
    <row r="157" spans="1:8" x14ac:dyDescent="0.2">
      <c r="A157" s="101">
        <f>'Monthly DQ Notes'!A170</f>
        <v>45717</v>
      </c>
      <c r="B157" s="81">
        <f>'Monthly DQ Notes'!D170</f>
        <v>4186</v>
      </c>
      <c r="C157" s="101" t="str">
        <f>'Monthly DQ Notes'!G170</f>
        <v>DQN</v>
      </c>
      <c r="D157" s="101" t="str">
        <f>'Monthly DQ Notes'!F170</f>
        <v>System implementation/upgrade and data quality concerns</v>
      </c>
      <c r="E157" s="101" t="str">
        <f>'Monthly DQ Notes'!J170</f>
        <v>DQ_VOL</v>
      </c>
      <c r="F157" s="101" t="str">
        <f>'Monthly DQ Notes'!I170</f>
        <v>VOL</v>
      </c>
      <c r="G157" t="str">
        <f t="shared" si="6"/>
        <v>45717_4186_DQ_VOL</v>
      </c>
      <c r="H157" s="104" t="str">
        <f>IF(COUNTIF(G$2:G157,G157)&gt;1,"Duplicate","Single")</f>
        <v>Single</v>
      </c>
    </row>
    <row r="158" spans="1:8" x14ac:dyDescent="0.2">
      <c r="A158" s="101">
        <f>'Monthly DQ Notes'!A171</f>
        <v>45717</v>
      </c>
      <c r="B158" s="81">
        <f>'Monthly DQ Notes'!D171</f>
        <v>4832</v>
      </c>
      <c r="C158" s="101" t="str">
        <f>'Monthly DQ Notes'!G171</f>
        <v>DQN</v>
      </c>
      <c r="D158" s="101" t="str">
        <f>'Monthly DQ Notes'!F171</f>
        <v>System implementation/upgrade and data quality concerns</v>
      </c>
      <c r="E158" s="101" t="str">
        <f>'Monthly DQ Notes'!J171</f>
        <v>DQ_VOL</v>
      </c>
      <c r="F158" s="101" t="str">
        <f>'Monthly DQ Notes'!I171</f>
        <v>VOL</v>
      </c>
      <c r="G158" t="str">
        <f t="shared" si="6"/>
        <v>45717_4832_DQ_VOL</v>
      </c>
      <c r="H158" s="104" t="str">
        <f>IF(COUNTIF(G$2:G158,G158)&gt;1,"Duplicate","Single")</f>
        <v>Single</v>
      </c>
    </row>
    <row r="159" spans="1:8" x14ac:dyDescent="0.2">
      <c r="A159" s="101">
        <f>'Monthly DQ Notes'!A172</f>
        <v>45717</v>
      </c>
      <c r="B159" s="81">
        <f>'Monthly DQ Notes'!D172</f>
        <v>4829</v>
      </c>
      <c r="C159" s="101" t="str">
        <f>'Monthly DQ Notes'!G172</f>
        <v>DQN</v>
      </c>
      <c r="D159" s="101" t="str">
        <f>'Monthly DQ Notes'!F172</f>
        <v>System implementation/upgrade and data quality concerns</v>
      </c>
      <c r="E159" s="101" t="str">
        <f>'Monthly DQ Notes'!J172</f>
        <v>DQ_VOL</v>
      </c>
      <c r="F159" s="101" t="str">
        <f>'Monthly DQ Notes'!I172</f>
        <v>VOL</v>
      </c>
      <c r="G159" t="str">
        <f t="shared" si="6"/>
        <v>45717_4829_DQ_VOL</v>
      </c>
      <c r="H159" s="104" t="str">
        <f>IF(COUNTIF(G$2:G159,G159)&gt;1,"Duplicate","Single")</f>
        <v>Single</v>
      </c>
    </row>
    <row r="160" spans="1:8" x14ac:dyDescent="0.2">
      <c r="A160" s="101">
        <f>'Monthly DQ Notes'!A173</f>
        <v>45717</v>
      </c>
      <c r="B160" s="81">
        <f>'Monthly DQ Notes'!D173</f>
        <v>4092</v>
      </c>
      <c r="C160" s="101" t="str">
        <f>'Monthly DQ Notes'!G173</f>
        <v>DQN</v>
      </c>
      <c r="D160" s="101" t="str">
        <f>'Monthly DQ Notes'!F173</f>
        <v>System implementation/upgrade and data quality concerns</v>
      </c>
      <c r="E160" s="101" t="str">
        <f>'Monthly DQ Notes'!J173</f>
        <v>DQ_VOL</v>
      </c>
      <c r="F160" s="101" t="str">
        <f>'Monthly DQ Notes'!I173</f>
        <v>VOL</v>
      </c>
      <c r="G160" t="str">
        <f t="shared" si="6"/>
        <v>45717_4092_DQ_VOL</v>
      </c>
      <c r="H160" s="104" t="str">
        <f>IF(COUNTIF(G$2:G160,G160)&gt;1,"Duplicate","Single")</f>
        <v>Single</v>
      </c>
    </row>
    <row r="161" spans="1:8" x14ac:dyDescent="0.2">
      <c r="A161" s="101">
        <f>'Monthly DQ Notes'!A174</f>
        <v>45717</v>
      </c>
      <c r="B161" s="81">
        <f>'Monthly DQ Notes'!D174</f>
        <v>4232</v>
      </c>
      <c r="C161" s="101" t="str">
        <f>'Monthly DQ Notes'!G174</f>
        <v>DQN</v>
      </c>
      <c r="D161" s="101" t="str">
        <f>'Monthly DQ Notes'!F174</f>
        <v>System implementation/upgrade and data quality concerns</v>
      </c>
      <c r="E161" s="101" t="str">
        <f>'Monthly DQ Notes'!J174</f>
        <v>DQ_VOL</v>
      </c>
      <c r="F161" s="101" t="str">
        <f>'Monthly DQ Notes'!I174</f>
        <v>VOL</v>
      </c>
      <c r="G161" t="str">
        <f t="shared" si="6"/>
        <v>45717_4232_DQ_VOL</v>
      </c>
      <c r="H161" s="104" t="str">
        <f>IF(COUNTIF(G$2:G161,G161)&gt;1,"Duplicate","Single")</f>
        <v>Single</v>
      </c>
    </row>
    <row r="162" spans="1:8" x14ac:dyDescent="0.2">
      <c r="A162" s="101">
        <f>'Monthly DQ Notes'!A175</f>
        <v>45717</v>
      </c>
      <c r="B162" s="81">
        <f>'Monthly DQ Notes'!D175</f>
        <v>3982</v>
      </c>
      <c r="C162" s="101" t="str">
        <f>'Monthly DQ Notes'!G175</f>
        <v>DQN</v>
      </c>
      <c r="D162" s="101" t="str">
        <f>'Monthly DQ Notes'!F175</f>
        <v>System implementation/upgrade and data quality concerns</v>
      </c>
      <c r="E162" s="101" t="str">
        <f>'Monthly DQ Notes'!J175</f>
        <v>DQ_VOL</v>
      </c>
      <c r="F162" s="101" t="str">
        <f>'Monthly DQ Notes'!I175</f>
        <v>VOL</v>
      </c>
      <c r="G162" t="str">
        <f t="shared" si="6"/>
        <v>45717_3982_DQ_VOL</v>
      </c>
      <c r="H162" s="104" t="str">
        <f>IF(COUNTIF(G$2:G162,G162)&gt;1,"Duplicate","Single")</f>
        <v>Single</v>
      </c>
    </row>
    <row r="163" spans="1:8" x14ac:dyDescent="0.2">
      <c r="A163" s="101">
        <f>'Monthly DQ Notes'!A176</f>
        <v>45717</v>
      </c>
      <c r="B163" s="81">
        <f>'Monthly DQ Notes'!D176</f>
        <v>4183</v>
      </c>
      <c r="C163" s="101" t="str">
        <f>'Monthly DQ Notes'!G176</f>
        <v>DQN</v>
      </c>
      <c r="D163" s="101" t="str">
        <f>'Monthly DQ Notes'!F176</f>
        <v>System implementation/upgrade and data quality concerns</v>
      </c>
      <c r="E163" s="101" t="str">
        <f>'Monthly DQ Notes'!J176</f>
        <v>DQ_VOL</v>
      </c>
      <c r="F163" s="101" t="str">
        <f>'Monthly DQ Notes'!I176</f>
        <v>VOL</v>
      </c>
      <c r="G163" t="str">
        <f t="shared" si="6"/>
        <v>45717_4183_DQ_VOL</v>
      </c>
      <c r="H163" s="104" t="str">
        <f>IF(COUNTIF(G$2:G163,G163)&gt;1,"Duplicate","Single")</f>
        <v>Single</v>
      </c>
    </row>
    <row r="164" spans="1:8" x14ac:dyDescent="0.2">
      <c r="A164" s="101">
        <f>'Monthly DQ Notes'!A177</f>
        <v>45717</v>
      </c>
      <c r="B164" s="81">
        <f>'Monthly DQ Notes'!D177</f>
        <v>4045</v>
      </c>
      <c r="C164" s="101" t="str">
        <f>'Monthly DQ Notes'!G177</f>
        <v>DQN</v>
      </c>
      <c r="D164" s="101" t="str">
        <f>'Monthly DQ Notes'!F177</f>
        <v>System implementation/upgrade and data quality concerns</v>
      </c>
      <c r="E164" s="101" t="str">
        <f>'Monthly DQ Notes'!J177</f>
        <v>DQ_VOL</v>
      </c>
      <c r="F164" s="101" t="str">
        <f>'Monthly DQ Notes'!I177</f>
        <v>VOL</v>
      </c>
      <c r="G164" t="str">
        <f t="shared" si="6"/>
        <v>45717_4045_DQ_VOL</v>
      </c>
      <c r="H164" s="104" t="str">
        <f>IF(COUNTIF(G$2:G164,G164)&gt;1,"Duplicate","Single")</f>
        <v>Single</v>
      </c>
    </row>
    <row r="165" spans="1:8" x14ac:dyDescent="0.2">
      <c r="A165" s="101">
        <f>'Monthly DQ Notes'!A178</f>
        <v>45717</v>
      </c>
      <c r="B165" s="81">
        <f>'Monthly DQ Notes'!D178</f>
        <v>3978</v>
      </c>
      <c r="C165" s="101" t="str">
        <f>'Monthly DQ Notes'!G178</f>
        <v>DQN</v>
      </c>
      <c r="D165" s="101" t="str">
        <f>'Monthly DQ Notes'!F178</f>
        <v>System implementation/upgrade and data quality concerns</v>
      </c>
      <c r="E165" s="101" t="str">
        <f>'Monthly DQ Notes'!J178</f>
        <v>DQ_VOL</v>
      </c>
      <c r="F165" s="101" t="str">
        <f>'Monthly DQ Notes'!I178</f>
        <v>VOL</v>
      </c>
      <c r="G165" t="str">
        <f t="shared" si="6"/>
        <v>45717_3978_DQ_VOL</v>
      </c>
      <c r="H165" s="104" t="str">
        <f>IF(COUNTIF(G$2:G165,G165)&gt;1,"Duplicate","Single")</f>
        <v>Single</v>
      </c>
    </row>
    <row r="166" spans="1:8" x14ac:dyDescent="0.2">
      <c r="A166" s="101">
        <f>'Monthly DQ Notes'!A179</f>
        <v>45717</v>
      </c>
      <c r="B166" s="81">
        <f>'Monthly DQ Notes'!D179</f>
        <v>4251</v>
      </c>
      <c r="C166" s="101" t="str">
        <f>'Monthly DQ Notes'!G179</f>
        <v>DQN</v>
      </c>
      <c r="D166" s="101" t="str">
        <f>'Monthly DQ Notes'!F179</f>
        <v>System implementation/upgrade and data quality concerns</v>
      </c>
      <c r="E166" s="101" t="str">
        <f>'Monthly DQ Notes'!J179</f>
        <v>DQ_VOL</v>
      </c>
      <c r="F166" s="101" t="str">
        <f>'Monthly DQ Notes'!I179</f>
        <v>VOL</v>
      </c>
      <c r="G166" t="str">
        <f t="shared" si="6"/>
        <v>45717_4251_DQ_VOL</v>
      </c>
      <c r="H166" s="104" t="str">
        <f>IF(COUNTIF(G$2:G166,G166)&gt;1,"Duplicate","Single")</f>
        <v>Single</v>
      </c>
    </row>
    <row r="167" spans="1:8" x14ac:dyDescent="0.2">
      <c r="A167" s="101">
        <f>'Monthly DQ Notes'!A180</f>
        <v>45717</v>
      </c>
      <c r="B167" s="81">
        <f>'Monthly DQ Notes'!D180</f>
        <v>4316</v>
      </c>
      <c r="C167" s="101" t="str">
        <f>'Monthly DQ Notes'!G180</f>
        <v>DQN</v>
      </c>
      <c r="D167" s="101" t="str">
        <f>'Monthly DQ Notes'!F180</f>
        <v>System implementation/upgrade and data quality concerns</v>
      </c>
      <c r="E167" s="101" t="str">
        <f>'Monthly DQ Notes'!J180</f>
        <v>DQ_VOL</v>
      </c>
      <c r="F167" s="101" t="str">
        <f>'Monthly DQ Notes'!I180</f>
        <v>VOL</v>
      </c>
      <c r="G167" t="str">
        <f t="shared" si="6"/>
        <v>45717_4316_DQ_VOL</v>
      </c>
      <c r="H167" s="104" t="str">
        <f>IF(COUNTIF(G$2:G167,G167)&gt;1,"Duplicate","Single")</f>
        <v>Single</v>
      </c>
    </row>
    <row r="168" spans="1:8" x14ac:dyDescent="0.2">
      <c r="A168" s="101">
        <f>'Monthly DQ Notes'!A181</f>
        <v>45717</v>
      </c>
      <c r="B168" s="81">
        <f>'Monthly DQ Notes'!D181</f>
        <v>4097</v>
      </c>
      <c r="C168" s="101" t="str">
        <f>'Monthly DQ Notes'!G181</f>
        <v>DQN</v>
      </c>
      <c r="D168" s="101" t="str">
        <f>'Monthly DQ Notes'!F181</f>
        <v>System implementation/upgrade and data quality concerns</v>
      </c>
      <c r="E168" s="101" t="str">
        <f>'Monthly DQ Notes'!J181</f>
        <v>DQ_VOL</v>
      </c>
      <c r="F168" s="101" t="str">
        <f>'Monthly DQ Notes'!I181</f>
        <v>VOL</v>
      </c>
      <c r="G168" t="str">
        <f t="shared" si="6"/>
        <v>45717_4097_DQ_VOL</v>
      </c>
      <c r="H168" s="104" t="str">
        <f>IF(COUNTIF(G$2:G168,G168)&gt;1,"Duplicate","Single")</f>
        <v>Single</v>
      </c>
    </row>
    <row r="169" spans="1:8" x14ac:dyDescent="0.2">
      <c r="A169" s="101">
        <f>'Monthly DQ Notes'!A182</f>
        <v>45717</v>
      </c>
      <c r="B169" s="81">
        <f>'Monthly DQ Notes'!D182</f>
        <v>4098</v>
      </c>
      <c r="C169" s="101" t="str">
        <f>'Monthly DQ Notes'!G182</f>
        <v>DQN</v>
      </c>
      <c r="D169" s="101" t="str">
        <f>'Monthly DQ Notes'!F182</f>
        <v>System implementation/upgrade and data quality concerns</v>
      </c>
      <c r="E169" s="101" t="str">
        <f>'Monthly DQ Notes'!J182</f>
        <v>DQ_VOL</v>
      </c>
      <c r="F169" s="101" t="str">
        <f>'Monthly DQ Notes'!I182</f>
        <v>VOL</v>
      </c>
      <c r="G169" t="str">
        <f t="shared" si="6"/>
        <v>45717_4098_DQ_VOL</v>
      </c>
      <c r="H169" s="104" t="str">
        <f>IF(COUNTIF(G$2:G169,G169)&gt;1,"Duplicate","Single")</f>
        <v>Single</v>
      </c>
    </row>
    <row r="170" spans="1:8" x14ac:dyDescent="0.2">
      <c r="A170" s="101">
        <f>'Monthly DQ Notes'!A183</f>
        <v>45717</v>
      </c>
      <c r="B170" s="81">
        <f>'Monthly DQ Notes'!D183</f>
        <v>4100</v>
      </c>
      <c r="C170" s="101" t="str">
        <f>'Monthly DQ Notes'!G183</f>
        <v>DQN</v>
      </c>
      <c r="D170" s="101" t="str">
        <f>'Monthly DQ Notes'!F183</f>
        <v>System implementation/upgrade and data quality concerns</v>
      </c>
      <c r="E170" s="101" t="str">
        <f>'Monthly DQ Notes'!J183</f>
        <v>DQ_VOL</v>
      </c>
      <c r="F170" s="101" t="str">
        <f>'Monthly DQ Notes'!I183</f>
        <v>VOL</v>
      </c>
      <c r="G170" t="str">
        <f t="shared" si="6"/>
        <v>45717_4100_DQ_VOL</v>
      </c>
      <c r="H170" s="104" t="str">
        <f>IF(COUNTIF(G$2:G170,G170)&gt;1,"Duplicate","Single")</f>
        <v>Single</v>
      </c>
    </row>
    <row r="171" spans="1:8" x14ac:dyDescent="0.2">
      <c r="A171" s="101">
        <f>'Monthly DQ Notes'!A184</f>
        <v>45717</v>
      </c>
      <c r="B171" s="81">
        <f>'Monthly DQ Notes'!D184</f>
        <v>4099</v>
      </c>
      <c r="C171" s="101" t="str">
        <f>'Monthly DQ Notes'!G184</f>
        <v>DQN</v>
      </c>
      <c r="D171" s="101" t="str">
        <f>'Monthly DQ Notes'!F184</f>
        <v>System implementation/upgrade and data quality concerns</v>
      </c>
      <c r="E171" s="101" t="str">
        <f>'Monthly DQ Notes'!J184</f>
        <v>DQ_VOL</v>
      </c>
      <c r="F171" s="101" t="str">
        <f>'Monthly DQ Notes'!I184</f>
        <v>VOL</v>
      </c>
      <c r="G171" t="str">
        <f t="shared" si="6"/>
        <v>45717_4099_DQ_VOL</v>
      </c>
      <c r="H171" s="104" t="str">
        <f>IF(COUNTIF(G$2:G171,G171)&gt;1,"Duplicate","Single")</f>
        <v>Single</v>
      </c>
    </row>
    <row r="172" spans="1:8" x14ac:dyDescent="0.2">
      <c r="A172" s="101">
        <f>'Monthly DQ Notes'!A185</f>
        <v>45717</v>
      </c>
      <c r="B172" s="81">
        <f>'Monthly DQ Notes'!D185</f>
        <v>4857</v>
      </c>
      <c r="C172" s="101" t="str">
        <f>'Monthly DQ Notes'!G185</f>
        <v>DQN</v>
      </c>
      <c r="D172" s="101" t="str">
        <f>'Monthly DQ Notes'!F185</f>
        <v>System implementation/upgrade and data quality concerns</v>
      </c>
      <c r="E172" s="101" t="str">
        <f>'Monthly DQ Notes'!J185</f>
        <v>DQ_VOL</v>
      </c>
      <c r="F172" s="101" t="str">
        <f>'Monthly DQ Notes'!I185</f>
        <v>VOL</v>
      </c>
      <c r="G172" t="str">
        <f t="shared" si="6"/>
        <v>45717_4857_DQ_VOL</v>
      </c>
      <c r="H172" s="104" t="str">
        <f>IF(COUNTIF(G$2:G172,G172)&gt;1,"Duplicate","Single")</f>
        <v>Single</v>
      </c>
    </row>
    <row r="173" spans="1:8" x14ac:dyDescent="0.2">
      <c r="A173" s="101">
        <f>'Monthly DQ Notes'!A186</f>
        <v>45717</v>
      </c>
      <c r="B173" s="81">
        <f>'Monthly DQ Notes'!D186</f>
        <v>4864</v>
      </c>
      <c r="C173" s="101" t="str">
        <f>'Monthly DQ Notes'!G186</f>
        <v>DQN</v>
      </c>
      <c r="D173" s="101" t="str">
        <f>'Monthly DQ Notes'!F186</f>
        <v>System implementation/upgrade and data quality concerns</v>
      </c>
      <c r="E173" s="101" t="str">
        <f>'Monthly DQ Notes'!J186</f>
        <v>DQ_VOL</v>
      </c>
      <c r="F173" s="101" t="str">
        <f>'Monthly DQ Notes'!I186</f>
        <v>VOL</v>
      </c>
      <c r="G173" t="str">
        <f t="shared" si="6"/>
        <v>45717_4864_DQ_VOL</v>
      </c>
      <c r="H173" s="104" t="str">
        <f>IF(COUNTIF(G$2:G173,G173)&gt;1,"Duplicate","Single")</f>
        <v>Single</v>
      </c>
    </row>
    <row r="174" spans="1:8" x14ac:dyDescent="0.2">
      <c r="A174" s="101">
        <f>'Monthly DQ Notes'!A187</f>
        <v>45717</v>
      </c>
      <c r="B174" s="81">
        <f>'Monthly DQ Notes'!D187</f>
        <v>4209</v>
      </c>
      <c r="C174" s="101" t="str">
        <f>'Monthly DQ Notes'!G187</f>
        <v>DQN</v>
      </c>
      <c r="D174" s="101" t="str">
        <f>'Monthly DQ Notes'!F187</f>
        <v>Data quality concerns</v>
      </c>
      <c r="E174" s="101" t="str">
        <f>'Monthly DQ Notes'!J187</f>
        <v>DQ_LOS</v>
      </c>
      <c r="F174" s="101" t="str">
        <f>'Monthly DQ Notes'!I187</f>
        <v>P4R_LOSNAMIN</v>
      </c>
      <c r="G174" t="str">
        <f t="shared" si="6"/>
        <v>45717_4209_DQ_LOS</v>
      </c>
      <c r="H174" s="104" t="str">
        <f>IF(COUNTIF(G$2:G174,G174)&gt;1,"Duplicate","Single")</f>
        <v>Single</v>
      </c>
    </row>
    <row r="175" spans="1:8" x14ac:dyDescent="0.2">
      <c r="A175" s="101">
        <f>'Monthly DQ Notes'!A188</f>
        <v>45717</v>
      </c>
      <c r="B175" s="81">
        <f>'Monthly DQ Notes'!D188</f>
        <v>4248</v>
      </c>
      <c r="C175" s="101" t="str">
        <f>'Monthly DQ Notes'!G188</f>
        <v>DQN</v>
      </c>
      <c r="D175" s="101" t="str">
        <f>'Monthly DQ Notes'!F188</f>
        <v>Data Quality concerns</v>
      </c>
      <c r="E175" s="101" t="str">
        <f>'Monthly DQ Notes'!J188</f>
        <v>DQ_IPB</v>
      </c>
      <c r="F175" s="101" t="str">
        <f>'Monthly DQ Notes'!I188</f>
        <v>Defaulting_IPB</v>
      </c>
      <c r="G175" t="str">
        <f t="shared" si="6"/>
        <v>45717_4248_DQ_IPB</v>
      </c>
      <c r="H175" s="104" t="str">
        <f>IF(COUNTIF(G$2:G175,G175)&gt;1,"Duplicate","Single")</f>
        <v>Single</v>
      </c>
    </row>
    <row r="176" spans="1:8" x14ac:dyDescent="0.2">
      <c r="A176" s="101">
        <f>'Monthly DQ Notes'!A189</f>
        <v>45689</v>
      </c>
      <c r="B176" s="81">
        <f>'Monthly DQ Notes'!D189</f>
        <v>4857</v>
      </c>
      <c r="C176" s="101" t="str">
        <f>'Monthly DQ Notes'!G189</f>
        <v>RI</v>
      </c>
      <c r="D176" s="101" t="str">
        <f>'Monthly DQ Notes'!F189</f>
        <v>Insufficient number of records submitted</v>
      </c>
      <c r="E176" s="101" t="str">
        <f>'Monthly DQ Notes'!J189</f>
        <v>DQ_VOL</v>
      </c>
      <c r="F176" s="101" t="str">
        <f>'Monthly DQ Notes'!I189</f>
        <v>VOL</v>
      </c>
      <c r="G176" t="str">
        <f t="shared" si="6"/>
        <v>45689_4857_DQ_VOL</v>
      </c>
      <c r="H176" s="104" t="str">
        <f>IF(COUNTIF(G$2:G176,G176)&gt;1,"Duplicate","Single")</f>
        <v>Single</v>
      </c>
    </row>
    <row r="177" spans="1:8" x14ac:dyDescent="0.2">
      <c r="A177" s="101">
        <f>'Monthly DQ Notes'!A190</f>
        <v>45689</v>
      </c>
      <c r="B177" s="81">
        <f>'Monthly DQ Notes'!D190</f>
        <v>4864</v>
      </c>
      <c r="C177" s="101" t="str">
        <f>'Monthly DQ Notes'!G190</f>
        <v>DQN</v>
      </c>
      <c r="D177" s="101" t="str">
        <f>'Monthly DQ Notes'!F190</f>
        <v>System implementation/upgrade and data quality concerns</v>
      </c>
      <c r="E177" s="101" t="str">
        <f>'Monthly DQ Notes'!J190</f>
        <v>DQ_VOL</v>
      </c>
      <c r="F177" s="101" t="str">
        <f>'Monthly DQ Notes'!I190</f>
        <v>VOL</v>
      </c>
      <c r="G177" t="str">
        <f t="shared" si="6"/>
        <v>45689_4864_DQ_VOL</v>
      </c>
      <c r="H177" s="104" t="str">
        <f>IF(COUNTIF(G$2:G177,G177)&gt;1,"Duplicate","Single")</f>
        <v>Single</v>
      </c>
    </row>
    <row r="178" spans="1:8" x14ac:dyDescent="0.2">
      <c r="A178" s="101">
        <f>'Monthly DQ Notes'!A191</f>
        <v>45689</v>
      </c>
      <c r="B178" s="81">
        <f>'Monthly DQ Notes'!D191</f>
        <v>4109</v>
      </c>
      <c r="C178" s="101" t="str">
        <f>'Monthly DQ Notes'!G191</f>
        <v>DQN</v>
      </c>
      <c r="D178" s="101" t="str">
        <f>'Monthly DQ Notes'!F191</f>
        <v>System implementation/upgrade and data quality concerns</v>
      </c>
      <c r="E178" s="101" t="str">
        <f>'Monthly DQ Notes'!J191</f>
        <v>DQ_VOL</v>
      </c>
      <c r="F178" s="101" t="str">
        <f>'Monthly DQ Notes'!I191</f>
        <v>VOL</v>
      </c>
      <c r="G178" t="str">
        <f t="shared" si="6"/>
        <v>45689_4109_DQ_VOL</v>
      </c>
      <c r="H178" s="104" t="str">
        <f>IF(COUNTIF(G$2:G178,G178)&gt;1,"Duplicate","Single")</f>
        <v>Single</v>
      </c>
    </row>
    <row r="179" spans="1:8" x14ac:dyDescent="0.2">
      <c r="A179" s="101">
        <f>'Monthly DQ Notes'!A192</f>
        <v>45689</v>
      </c>
      <c r="B179" s="81">
        <f>'Monthly DQ Notes'!D192</f>
        <v>4256</v>
      </c>
      <c r="C179" s="101" t="str">
        <f>'Monthly DQ Notes'!G192</f>
        <v>DQN</v>
      </c>
      <c r="D179" s="101" t="str">
        <f>'Monthly DQ Notes'!F192</f>
        <v>System implementation/upgrade and data quality concerns</v>
      </c>
      <c r="E179" s="101" t="str">
        <f>'Monthly DQ Notes'!J192</f>
        <v>DQ_VOL</v>
      </c>
      <c r="F179" s="101" t="str">
        <f>'Monthly DQ Notes'!I192</f>
        <v>VOL</v>
      </c>
      <c r="G179" t="str">
        <f t="shared" si="6"/>
        <v>45689_4256_DQ_VOL</v>
      </c>
      <c r="H179" s="104" t="str">
        <f>IF(COUNTIF(G$2:G179,G179)&gt;1,"Duplicate","Single")</f>
        <v>Single</v>
      </c>
    </row>
    <row r="180" spans="1:8" x14ac:dyDescent="0.2">
      <c r="A180" s="101">
        <f>'Monthly DQ Notes'!A193</f>
        <v>45689</v>
      </c>
      <c r="B180" s="81">
        <f>'Monthly DQ Notes'!D193</f>
        <v>4186</v>
      </c>
      <c r="C180" s="101" t="str">
        <f>'Monthly DQ Notes'!G193</f>
        <v>DQN</v>
      </c>
      <c r="D180" s="101" t="str">
        <f>'Monthly DQ Notes'!F193</f>
        <v>System implementation/upgrade and data quality concerns</v>
      </c>
      <c r="E180" s="101" t="str">
        <f>'Monthly DQ Notes'!J193</f>
        <v>DQ_VOL</v>
      </c>
      <c r="F180" s="101" t="str">
        <f>'Monthly DQ Notes'!I193</f>
        <v>VOL</v>
      </c>
      <c r="G180" t="str">
        <f t="shared" si="6"/>
        <v>45689_4186_DQ_VOL</v>
      </c>
      <c r="H180" s="104" t="str">
        <f>IF(COUNTIF(G$2:G180,G180)&gt;1,"Duplicate","Single")</f>
        <v>Single</v>
      </c>
    </row>
    <row r="181" spans="1:8" x14ac:dyDescent="0.2">
      <c r="A181" s="101">
        <f>'Monthly DQ Notes'!A194</f>
        <v>45689</v>
      </c>
      <c r="B181" s="81">
        <f>'Monthly DQ Notes'!D194</f>
        <v>4832</v>
      </c>
      <c r="C181" s="101" t="str">
        <f>'Monthly DQ Notes'!G194</f>
        <v>DQN</v>
      </c>
      <c r="D181" s="101" t="str">
        <f>'Monthly DQ Notes'!F194</f>
        <v>System implementation/upgrade and data quality concerns</v>
      </c>
      <c r="E181" s="101" t="str">
        <f>'Monthly DQ Notes'!J194</f>
        <v>DQ_VOL</v>
      </c>
      <c r="F181" s="101" t="str">
        <f>'Monthly DQ Notes'!I194</f>
        <v>VOL</v>
      </c>
      <c r="G181" t="str">
        <f t="shared" si="6"/>
        <v>45689_4832_DQ_VOL</v>
      </c>
      <c r="H181" s="104" t="str">
        <f>IF(COUNTIF(G$2:G181,G181)&gt;1,"Duplicate","Single")</f>
        <v>Single</v>
      </c>
    </row>
    <row r="182" spans="1:8" x14ac:dyDescent="0.2">
      <c r="A182" s="101">
        <f>'Monthly DQ Notes'!A195</f>
        <v>45689</v>
      </c>
      <c r="B182" s="81">
        <f>'Monthly DQ Notes'!D195</f>
        <v>4829</v>
      </c>
      <c r="C182" s="101" t="str">
        <f>'Monthly DQ Notes'!G195</f>
        <v>DQN</v>
      </c>
      <c r="D182" s="101" t="str">
        <f>'Monthly DQ Notes'!F195</f>
        <v>System implementation/upgrade and data quality concerns</v>
      </c>
      <c r="E182" s="101" t="str">
        <f>'Monthly DQ Notes'!J195</f>
        <v>DQ_VOL</v>
      </c>
      <c r="F182" s="101" t="str">
        <f>'Monthly DQ Notes'!I195</f>
        <v>VOL</v>
      </c>
      <c r="G182" t="str">
        <f t="shared" si="6"/>
        <v>45689_4829_DQ_VOL</v>
      </c>
      <c r="H182" s="104" t="str">
        <f>IF(COUNTIF(G$2:G182,G182)&gt;1,"Duplicate","Single")</f>
        <v>Single</v>
      </c>
    </row>
    <row r="183" spans="1:8" x14ac:dyDescent="0.2">
      <c r="A183" s="101">
        <f>'Monthly DQ Notes'!A196</f>
        <v>45689</v>
      </c>
      <c r="B183" s="81">
        <f>'Monthly DQ Notes'!D196</f>
        <v>4092</v>
      </c>
      <c r="C183" s="101" t="str">
        <f>'Monthly DQ Notes'!G196</f>
        <v>DQN</v>
      </c>
      <c r="D183" s="101" t="str">
        <f>'Monthly DQ Notes'!F196</f>
        <v>System implementation/upgrade and data quality concerns</v>
      </c>
      <c r="E183" s="101" t="str">
        <f>'Monthly DQ Notes'!J196</f>
        <v>DQ_VOL</v>
      </c>
      <c r="F183" s="101" t="str">
        <f>'Monthly DQ Notes'!I196</f>
        <v>VOL</v>
      </c>
      <c r="G183" t="str">
        <f t="shared" si="6"/>
        <v>45689_4092_DQ_VOL</v>
      </c>
      <c r="H183" s="104" t="str">
        <f>IF(COUNTIF(G$2:G183,G183)&gt;1,"Duplicate","Single")</f>
        <v>Single</v>
      </c>
    </row>
    <row r="184" spans="1:8" x14ac:dyDescent="0.2">
      <c r="A184" s="101">
        <f>'Monthly DQ Notes'!A197</f>
        <v>45689</v>
      </c>
      <c r="B184" s="81">
        <f>'Monthly DQ Notes'!D197</f>
        <v>4092</v>
      </c>
      <c r="C184" s="101" t="str">
        <f>'Monthly DQ Notes'!G197</f>
        <v>DQN</v>
      </c>
      <c r="D184" s="101" t="str">
        <f>'Monthly DQ Notes'!F197</f>
        <v>System implementation/upgrade and data quality concerns</v>
      </c>
      <c r="E184" s="101" t="str">
        <f>'Monthly DQ Notes'!J197</f>
        <v>DQ_LOS</v>
      </c>
      <c r="F184" s="101" t="str">
        <f>'Monthly DQ Notes'!I197</f>
        <v>P4R_LOSA</v>
      </c>
      <c r="G184" t="str">
        <f t="shared" si="6"/>
        <v>45689_4092_DQ_LOS</v>
      </c>
      <c r="H184" s="104" t="str">
        <f>IF(COUNTIF(G$2:G184,G184)&gt;1,"Duplicate","Single")</f>
        <v>Single</v>
      </c>
    </row>
    <row r="185" spans="1:8" x14ac:dyDescent="0.2">
      <c r="A185" s="101">
        <f>'Monthly DQ Notes'!A198</f>
        <v>45689</v>
      </c>
      <c r="B185" s="81">
        <f>'Monthly DQ Notes'!D198</f>
        <v>4092</v>
      </c>
      <c r="C185" s="101" t="str">
        <f>'Monthly DQ Notes'!G198</f>
        <v>DQN</v>
      </c>
      <c r="D185" s="101" t="str">
        <f>'Monthly DQ Notes'!F198</f>
        <v>System implementation/upgrade and data quality concerns</v>
      </c>
      <c r="E185" s="101" t="str">
        <f>'Monthly DQ Notes'!J198</f>
        <v>DQ_IPB</v>
      </c>
      <c r="F185" s="101" t="str">
        <f>'Monthly DQ Notes'!I198</f>
        <v>P4R_IPB</v>
      </c>
      <c r="G185" t="str">
        <f t="shared" si="6"/>
        <v>45689_4092_DQ_IPB</v>
      </c>
      <c r="H185" s="104" t="str">
        <f>IF(COUNTIF(G$2:G185,G185)&gt;1,"Duplicate","Single")</f>
        <v>Single</v>
      </c>
    </row>
    <row r="186" spans="1:8" x14ac:dyDescent="0.2">
      <c r="A186" s="101">
        <f>'Monthly DQ Notes'!A199</f>
        <v>45689</v>
      </c>
      <c r="B186" s="81">
        <f>'Monthly DQ Notes'!D199</f>
        <v>4232</v>
      </c>
      <c r="C186" s="101" t="str">
        <f>'Monthly DQ Notes'!G199</f>
        <v>DQN</v>
      </c>
      <c r="D186" s="101" t="str">
        <f>'Monthly DQ Notes'!F199</f>
        <v>System implementation/upgrade and data quality concerns</v>
      </c>
      <c r="E186" s="101" t="str">
        <f>'Monthly DQ Notes'!J199</f>
        <v>DQ_VOL</v>
      </c>
      <c r="F186" s="101" t="str">
        <f>'Monthly DQ Notes'!I199</f>
        <v>VOL</v>
      </c>
      <c r="G186" t="str">
        <f t="shared" si="6"/>
        <v>45689_4232_DQ_VOL</v>
      </c>
      <c r="H186" s="104" t="str">
        <f>IF(COUNTIF(G$2:G186,G186)&gt;1,"Duplicate","Single")</f>
        <v>Single</v>
      </c>
    </row>
    <row r="187" spans="1:8" x14ac:dyDescent="0.2">
      <c r="A187" s="101">
        <f>'Monthly DQ Notes'!A200</f>
        <v>45689</v>
      </c>
      <c r="B187" s="81">
        <f>'Monthly DQ Notes'!D200</f>
        <v>3982</v>
      </c>
      <c r="C187" s="101" t="str">
        <f>'Monthly DQ Notes'!G200</f>
        <v>DQN</v>
      </c>
      <c r="D187" s="101" t="str">
        <f>'Monthly DQ Notes'!F200</f>
        <v>System implementation/upgrade and data quality concerns</v>
      </c>
      <c r="E187" s="101" t="str">
        <f>'Monthly DQ Notes'!J200</f>
        <v>DQ_VOL</v>
      </c>
      <c r="F187" s="101" t="str">
        <f>'Monthly DQ Notes'!I200</f>
        <v>VOL</v>
      </c>
      <c r="G187" t="str">
        <f t="shared" si="6"/>
        <v>45689_3982_DQ_VOL</v>
      </c>
      <c r="H187" s="104" t="str">
        <f>IF(COUNTIF(G$2:G187,G187)&gt;1,"Duplicate","Single")</f>
        <v>Single</v>
      </c>
    </row>
    <row r="188" spans="1:8" x14ac:dyDescent="0.2">
      <c r="A188" s="101">
        <f>'Monthly DQ Notes'!A201</f>
        <v>45689</v>
      </c>
      <c r="B188" s="81">
        <f>'Monthly DQ Notes'!D201</f>
        <v>4183</v>
      </c>
      <c r="C188" s="101" t="str">
        <f>'Monthly DQ Notes'!G201</f>
        <v>DQN</v>
      </c>
      <c r="D188" s="101" t="str">
        <f>'Monthly DQ Notes'!F201</f>
        <v>System implementation/upgrade and data quality concerns</v>
      </c>
      <c r="E188" s="101" t="str">
        <f>'Monthly DQ Notes'!J201</f>
        <v>DQ_VOL</v>
      </c>
      <c r="F188" s="101" t="str">
        <f>'Monthly DQ Notes'!I201</f>
        <v>VOL</v>
      </c>
      <c r="G188" t="str">
        <f t="shared" si="6"/>
        <v>45689_4183_DQ_VOL</v>
      </c>
      <c r="H188" s="104" t="str">
        <f>IF(COUNTIF(G$2:G188,G188)&gt;1,"Duplicate","Single")</f>
        <v>Single</v>
      </c>
    </row>
    <row r="189" spans="1:8" x14ac:dyDescent="0.2">
      <c r="A189" s="101">
        <f>'Monthly DQ Notes'!A202</f>
        <v>45689</v>
      </c>
      <c r="B189" s="81">
        <f>'Monthly DQ Notes'!D202</f>
        <v>4045</v>
      </c>
      <c r="C189" s="101" t="str">
        <f>'Monthly DQ Notes'!G202</f>
        <v>DQN</v>
      </c>
      <c r="D189" s="101" t="str">
        <f>'Monthly DQ Notes'!F202</f>
        <v>System implementation/upgrade and data quality concerns</v>
      </c>
      <c r="E189" s="101" t="str">
        <f>'Monthly DQ Notes'!J202</f>
        <v>DQ_VOL</v>
      </c>
      <c r="F189" s="101" t="str">
        <f>'Monthly DQ Notes'!I202</f>
        <v>VOL</v>
      </c>
      <c r="G189" t="str">
        <f t="shared" si="6"/>
        <v>45689_4045_DQ_VOL</v>
      </c>
      <c r="H189" s="104" t="str">
        <f>IF(COUNTIF(G$2:G189,G189)&gt;1,"Duplicate","Single")</f>
        <v>Single</v>
      </c>
    </row>
    <row r="190" spans="1:8" x14ac:dyDescent="0.2">
      <c r="A190" s="101">
        <f>'Monthly DQ Notes'!A203</f>
        <v>45689</v>
      </c>
      <c r="B190" s="81">
        <f>'Monthly DQ Notes'!D203</f>
        <v>3978</v>
      </c>
      <c r="C190" s="101" t="str">
        <f>'Monthly DQ Notes'!G203</f>
        <v>DQN</v>
      </c>
      <c r="D190" s="101" t="str">
        <f>'Monthly DQ Notes'!F203</f>
        <v>System implementation/upgrade and data quality concerns</v>
      </c>
      <c r="E190" s="101" t="str">
        <f>'Monthly DQ Notes'!J203</f>
        <v>DQ_VOL</v>
      </c>
      <c r="F190" s="101" t="str">
        <f>'Monthly DQ Notes'!I203</f>
        <v>VOL</v>
      </c>
      <c r="G190" t="str">
        <f t="shared" si="6"/>
        <v>45689_3978_DQ_VOL</v>
      </c>
      <c r="H190" s="104" t="str">
        <f>IF(COUNTIF(G$2:G190,G190)&gt;1,"Duplicate","Single")</f>
        <v>Single</v>
      </c>
    </row>
    <row r="191" spans="1:8" x14ac:dyDescent="0.2">
      <c r="A191" s="101">
        <f>'Monthly DQ Notes'!A204</f>
        <v>45689</v>
      </c>
      <c r="B191" s="81">
        <f>'Monthly DQ Notes'!D204</f>
        <v>4251</v>
      </c>
      <c r="C191" s="101" t="str">
        <f>'Monthly DQ Notes'!G204</f>
        <v>DQN</v>
      </c>
      <c r="D191" s="101" t="str">
        <f>'Monthly DQ Notes'!F204</f>
        <v>System implementation/upgrade and data quality concerns</v>
      </c>
      <c r="E191" s="101" t="str">
        <f>'Monthly DQ Notes'!J204</f>
        <v>DQ_VOL</v>
      </c>
      <c r="F191" s="101" t="str">
        <f>'Monthly DQ Notes'!I204</f>
        <v>VOL</v>
      </c>
      <c r="G191" t="str">
        <f t="shared" si="6"/>
        <v>45689_4251_DQ_VOL</v>
      </c>
      <c r="H191" s="104" t="str">
        <f>IF(COUNTIF(G$2:G191,G191)&gt;1,"Duplicate","Single")</f>
        <v>Single</v>
      </c>
    </row>
    <row r="192" spans="1:8" x14ac:dyDescent="0.2">
      <c r="A192" s="101">
        <f>'Monthly DQ Notes'!A205</f>
        <v>45689</v>
      </c>
      <c r="B192" s="81">
        <f>'Monthly DQ Notes'!D205</f>
        <v>4316</v>
      </c>
      <c r="C192" s="101" t="str">
        <f>'Monthly DQ Notes'!G205</f>
        <v>DQN</v>
      </c>
      <c r="D192" s="101" t="str">
        <f>'Monthly DQ Notes'!F205</f>
        <v>System implementation/upgrade and data quality concerns</v>
      </c>
      <c r="E192" s="101" t="str">
        <f>'Monthly DQ Notes'!J205</f>
        <v>DQ_VOL</v>
      </c>
      <c r="F192" s="101" t="str">
        <f>'Monthly DQ Notes'!I205</f>
        <v>VOL</v>
      </c>
      <c r="G192" t="str">
        <f t="shared" si="6"/>
        <v>45689_4316_DQ_VOL</v>
      </c>
      <c r="H192" s="104" t="str">
        <f>IF(COUNTIF(G$2:G192,G192)&gt;1,"Duplicate","Single")</f>
        <v>Single</v>
      </c>
    </row>
    <row r="193" spans="1:8" x14ac:dyDescent="0.2">
      <c r="A193" s="101">
        <f>'Monthly DQ Notes'!A206</f>
        <v>45689</v>
      </c>
      <c r="B193" s="81">
        <f>'Monthly DQ Notes'!D206</f>
        <v>4097</v>
      </c>
      <c r="C193" s="101" t="str">
        <f>'Monthly DQ Notes'!G206</f>
        <v>DQN</v>
      </c>
      <c r="D193" s="101" t="str">
        <f>'Monthly DQ Notes'!F206</f>
        <v>System implementation/upgrade and data quality concerns</v>
      </c>
      <c r="E193" s="101" t="str">
        <f>'Monthly DQ Notes'!J206</f>
        <v>DQ_VOL</v>
      </c>
      <c r="F193" s="101" t="str">
        <f>'Monthly DQ Notes'!I206</f>
        <v>VOL</v>
      </c>
      <c r="G193" t="str">
        <f t="shared" si="6"/>
        <v>45689_4097_DQ_VOL</v>
      </c>
      <c r="H193" s="104" t="str">
        <f>IF(COUNTIF(G$2:G193,G193)&gt;1,"Duplicate","Single")</f>
        <v>Single</v>
      </c>
    </row>
    <row r="194" spans="1:8" x14ac:dyDescent="0.2">
      <c r="A194" s="101">
        <f>'Monthly DQ Notes'!A207</f>
        <v>45689</v>
      </c>
      <c r="B194" s="81">
        <f>'Monthly DQ Notes'!D207</f>
        <v>4098</v>
      </c>
      <c r="C194" s="101" t="str">
        <f>'Monthly DQ Notes'!G207</f>
        <v>DQN</v>
      </c>
      <c r="D194" s="101" t="str">
        <f>'Monthly DQ Notes'!F207</f>
        <v>System implementation/upgrade and data quality concerns</v>
      </c>
      <c r="E194" s="101" t="str">
        <f>'Monthly DQ Notes'!J207</f>
        <v>DQ_VOL</v>
      </c>
      <c r="F194" s="101" t="str">
        <f>'Monthly DQ Notes'!I207</f>
        <v>VOL</v>
      </c>
      <c r="G194" t="str">
        <f t="shared" si="6"/>
        <v>45689_4098_DQ_VOL</v>
      </c>
      <c r="H194" s="104" t="str">
        <f>IF(COUNTIF(G$2:G194,G194)&gt;1,"Duplicate","Single")</f>
        <v>Single</v>
      </c>
    </row>
    <row r="195" spans="1:8" x14ac:dyDescent="0.2">
      <c r="A195" s="101">
        <f>'Monthly DQ Notes'!A208</f>
        <v>45689</v>
      </c>
      <c r="B195" s="81">
        <f>'Monthly DQ Notes'!D208</f>
        <v>4100</v>
      </c>
      <c r="C195" s="101" t="str">
        <f>'Monthly DQ Notes'!G208</f>
        <v>DQN</v>
      </c>
      <c r="D195" s="101" t="str">
        <f>'Monthly DQ Notes'!F208</f>
        <v>System implementation/upgrade and data quality concerns</v>
      </c>
      <c r="E195" s="101" t="str">
        <f>'Monthly DQ Notes'!J208</f>
        <v>DQ_VOL</v>
      </c>
      <c r="F195" s="101" t="str">
        <f>'Monthly DQ Notes'!I208</f>
        <v>VOL</v>
      </c>
      <c r="G195" t="str">
        <f t="shared" si="6"/>
        <v>45689_4100_DQ_VOL</v>
      </c>
      <c r="H195" s="104" t="str">
        <f>IF(COUNTIF(G$2:G195,G195)&gt;1,"Duplicate","Single")</f>
        <v>Single</v>
      </c>
    </row>
    <row r="196" spans="1:8" x14ac:dyDescent="0.2">
      <c r="A196" s="101">
        <f>'Monthly DQ Notes'!A209</f>
        <v>45689</v>
      </c>
      <c r="B196" s="81">
        <f>'Monthly DQ Notes'!D209</f>
        <v>4099</v>
      </c>
      <c r="C196" s="101" t="str">
        <f>'Monthly DQ Notes'!G209</f>
        <v>DQN</v>
      </c>
      <c r="D196" s="101" t="str">
        <f>'Monthly DQ Notes'!F209</f>
        <v>System implementation/upgrade and data quality concerns</v>
      </c>
      <c r="E196" s="101" t="str">
        <f>'Monthly DQ Notes'!J209</f>
        <v>DQ_VOL</v>
      </c>
      <c r="F196" s="101" t="str">
        <f>'Monthly DQ Notes'!I209</f>
        <v>VOL</v>
      </c>
      <c r="G196" t="str">
        <f t="shared" si="6"/>
        <v>45689_4099_DQ_VOL</v>
      </c>
      <c r="H196" s="104" t="str">
        <f>IF(COUNTIF(G$2:G196,G196)&gt;1,"Duplicate","Single")</f>
        <v>Single</v>
      </c>
    </row>
    <row r="197" spans="1:8" x14ac:dyDescent="0.2">
      <c r="A197" s="101">
        <f>'Monthly DQ Notes'!A210</f>
        <v>45689</v>
      </c>
      <c r="B197" s="81">
        <f>'Monthly DQ Notes'!D210</f>
        <v>3972</v>
      </c>
      <c r="C197" s="101" t="str">
        <f>'Monthly DQ Notes'!G210</f>
        <v>DQN</v>
      </c>
      <c r="D197" s="101" t="str">
        <f>'Monthly DQ Notes'!F210</f>
        <v>Data Quality concerns</v>
      </c>
      <c r="E197" s="101" t="str">
        <f>'Monthly DQ Notes'!J210</f>
        <v>DQ_LOS</v>
      </c>
      <c r="F197" s="101" t="str">
        <f>'Monthly DQ Notes'!I210</f>
        <v>P4R_LOSA</v>
      </c>
      <c r="G197" t="str">
        <f t="shared" si="6"/>
        <v>45689_3972_DQ_LOS</v>
      </c>
      <c r="H197" s="104" t="str">
        <f>IF(COUNTIF(G$2:G197,G197)&gt;1,"Duplicate","Single")</f>
        <v>Single</v>
      </c>
    </row>
    <row r="198" spans="1:8" x14ac:dyDescent="0.2">
      <c r="A198" s="101">
        <f>'Monthly DQ Notes'!A211</f>
        <v>45689</v>
      </c>
      <c r="B198" s="81">
        <f>'Monthly DQ Notes'!D211</f>
        <v>4079</v>
      </c>
      <c r="C198" s="101" t="str">
        <f>'Monthly DQ Notes'!G211</f>
        <v>DQN</v>
      </c>
      <c r="D198" s="101" t="str">
        <f>'Monthly DQ Notes'!F211</f>
        <v>Data Quality concerns</v>
      </c>
      <c r="E198" s="101" t="str">
        <f>'Monthly DQ Notes'!J211</f>
        <v>DQ_IPB</v>
      </c>
      <c r="F198" s="101" t="str">
        <f>'Monthly DQ Notes'!I211</f>
        <v>P4R_IPB</v>
      </c>
      <c r="G198" t="str">
        <f t="shared" si="6"/>
        <v>45689_4079_DQ_IPB</v>
      </c>
      <c r="H198" s="104" t="str">
        <f>IF(COUNTIF(G$2:G198,G198)&gt;1,"Duplicate","Single")</f>
        <v>Single</v>
      </c>
    </row>
    <row r="199" spans="1:8" x14ac:dyDescent="0.2">
      <c r="A199" s="101">
        <f>'Monthly DQ Notes'!A212</f>
        <v>45689</v>
      </c>
      <c r="B199" s="81">
        <f>'Monthly DQ Notes'!D212</f>
        <v>4085</v>
      </c>
      <c r="C199" s="101" t="str">
        <f>'Monthly DQ Notes'!G212</f>
        <v>DQN</v>
      </c>
      <c r="D199" s="101" t="str">
        <f>'Monthly DQ Notes'!F212</f>
        <v>Data Quality concerns</v>
      </c>
      <c r="E199" s="101" t="str">
        <f>'Monthly DQ Notes'!J212</f>
        <v>DQ_LOS</v>
      </c>
      <c r="F199" s="101" t="str">
        <f>'Monthly DQ Notes'!I212</f>
        <v>P4R_LOSNAMIN</v>
      </c>
      <c r="G199" t="str">
        <f t="shared" si="6"/>
        <v>45689_4085_DQ_LOS</v>
      </c>
      <c r="H199" s="104" t="str">
        <f>IF(COUNTIF(G$2:G199,G199)&gt;1,"Duplicate","Single")</f>
        <v>Single</v>
      </c>
    </row>
    <row r="200" spans="1:8" x14ac:dyDescent="0.2">
      <c r="A200" s="101">
        <f>'Monthly DQ Notes'!A213</f>
        <v>45689</v>
      </c>
      <c r="B200" s="81">
        <f>'Monthly DQ Notes'!D213</f>
        <v>4248</v>
      </c>
      <c r="C200" s="101" t="str">
        <f>'Monthly DQ Notes'!G213</f>
        <v>DQN</v>
      </c>
      <c r="D200" s="101" t="str">
        <f>'Monthly DQ Notes'!F213</f>
        <v>Data Quality concerns</v>
      </c>
      <c r="E200" s="101" t="str">
        <f>'Monthly DQ Notes'!J213</f>
        <v>DQ_IPB</v>
      </c>
      <c r="F200" s="101" t="str">
        <f>'Monthly DQ Notes'!I213</f>
        <v>Defaulting_IPB</v>
      </c>
      <c r="G200" t="str">
        <f t="shared" si="6"/>
        <v>45689_4248_DQ_IPB</v>
      </c>
      <c r="H200" s="104" t="str">
        <f>IF(COUNTIF(G$2:G200,G200)&gt;1,"Duplicate","Single")</f>
        <v>Single</v>
      </c>
    </row>
    <row r="201" spans="1:8" x14ac:dyDescent="0.2">
      <c r="A201" s="101">
        <f>'Monthly DQ Notes'!A214</f>
        <v>45658</v>
      </c>
      <c r="B201" s="81">
        <f>'Monthly DQ Notes'!D214</f>
        <v>4109</v>
      </c>
      <c r="C201" s="101" t="str">
        <f>'Monthly DQ Notes'!G214</f>
        <v>DQN</v>
      </c>
      <c r="D201" s="101" t="str">
        <f>'Monthly DQ Notes'!F214</f>
        <v>System implementation/upgrade and data quality concerns</v>
      </c>
      <c r="E201" s="101" t="str">
        <f>'Monthly DQ Notes'!J214</f>
        <v>DQ_VOL</v>
      </c>
      <c r="F201" s="101" t="str">
        <f>'Monthly DQ Notes'!I214</f>
        <v>VOL</v>
      </c>
      <c r="G201" t="str">
        <f t="shared" si="6"/>
        <v>45658_4109_DQ_VOL</v>
      </c>
      <c r="H201" s="104" t="str">
        <f>IF(COUNTIF(G$2:G201,G201)&gt;1,"Duplicate","Single")</f>
        <v>Single</v>
      </c>
    </row>
    <row r="202" spans="1:8" x14ac:dyDescent="0.2">
      <c r="A202" s="101">
        <f>'Monthly DQ Notes'!A215</f>
        <v>45658</v>
      </c>
      <c r="B202" s="81">
        <f>'Monthly DQ Notes'!D215</f>
        <v>4256</v>
      </c>
      <c r="C202" s="101" t="str">
        <f>'Monthly DQ Notes'!G215</f>
        <v>DQN</v>
      </c>
      <c r="D202" s="101" t="str">
        <f>'Monthly DQ Notes'!F215</f>
        <v>System implementation/upgrade and data quality concerns</v>
      </c>
      <c r="E202" s="101" t="str">
        <f>'Monthly DQ Notes'!J215</f>
        <v>DQ_VOL</v>
      </c>
      <c r="F202" s="101" t="str">
        <f>'Monthly DQ Notes'!I215</f>
        <v>VOL</v>
      </c>
      <c r="G202" t="str">
        <f t="shared" si="6"/>
        <v>45658_4256_DQ_VOL</v>
      </c>
      <c r="H202" s="104" t="str">
        <f>IF(COUNTIF(G$2:G202,G202)&gt;1,"Duplicate","Single")</f>
        <v>Single</v>
      </c>
    </row>
    <row r="203" spans="1:8" x14ac:dyDescent="0.2">
      <c r="A203" s="101">
        <f>'Monthly DQ Notes'!A216</f>
        <v>45658</v>
      </c>
      <c r="B203" s="81">
        <f>'Monthly DQ Notes'!D216</f>
        <v>4186</v>
      </c>
      <c r="C203" s="101" t="str">
        <f>'Monthly DQ Notes'!G216</f>
        <v>DQN</v>
      </c>
      <c r="D203" s="101" t="str">
        <f>'Monthly DQ Notes'!F216</f>
        <v>System implementation/upgrade and data quality concerns</v>
      </c>
      <c r="E203" s="101" t="str">
        <f>'Monthly DQ Notes'!J216</f>
        <v>DQ_VOL</v>
      </c>
      <c r="F203" s="101" t="str">
        <f>'Monthly DQ Notes'!I216</f>
        <v>VOL</v>
      </c>
      <c r="G203" t="str">
        <f t="shared" si="6"/>
        <v>45658_4186_DQ_VOL</v>
      </c>
      <c r="H203" s="104" t="str">
        <f>IF(COUNTIF(G$2:G203,G203)&gt;1,"Duplicate","Single")</f>
        <v>Single</v>
      </c>
    </row>
    <row r="204" spans="1:8" x14ac:dyDescent="0.2">
      <c r="A204" s="101">
        <f>'Monthly DQ Notes'!A217</f>
        <v>45658</v>
      </c>
      <c r="B204" s="81">
        <f>'Monthly DQ Notes'!D217</f>
        <v>4832</v>
      </c>
      <c r="C204" s="101" t="str">
        <f>'Monthly DQ Notes'!G217</f>
        <v>DQN</v>
      </c>
      <c r="D204" s="101" t="str">
        <f>'Monthly DQ Notes'!F217</f>
        <v>System implementation/upgrade and data quality concerns</v>
      </c>
      <c r="E204" s="101" t="str">
        <f>'Monthly DQ Notes'!J217</f>
        <v>DQ_VOL</v>
      </c>
      <c r="F204" s="101" t="str">
        <f>'Monthly DQ Notes'!I217</f>
        <v>VOL</v>
      </c>
      <c r="G204" t="str">
        <f t="shared" si="6"/>
        <v>45658_4832_DQ_VOL</v>
      </c>
      <c r="H204" s="104" t="str">
        <f>IF(COUNTIF(G$2:G204,G204)&gt;1,"Duplicate","Single")</f>
        <v>Single</v>
      </c>
    </row>
    <row r="205" spans="1:8" x14ac:dyDescent="0.2">
      <c r="A205" s="101">
        <f>'Monthly DQ Notes'!A218</f>
        <v>45658</v>
      </c>
      <c r="B205" s="81">
        <f>'Monthly DQ Notes'!D218</f>
        <v>4829</v>
      </c>
      <c r="C205" s="101" t="str">
        <f>'Monthly DQ Notes'!G218</f>
        <v>DQN</v>
      </c>
      <c r="D205" s="101" t="str">
        <f>'Monthly DQ Notes'!F218</f>
        <v>System implementation/upgrade and data quality concerns</v>
      </c>
      <c r="E205" s="101" t="str">
        <f>'Monthly DQ Notes'!J218</f>
        <v>DQ_VOL</v>
      </c>
      <c r="F205" s="101" t="str">
        <f>'Monthly DQ Notes'!I218</f>
        <v>VOL</v>
      </c>
      <c r="G205" t="str">
        <f t="shared" si="6"/>
        <v>45658_4829_DQ_VOL</v>
      </c>
      <c r="H205" s="104" t="str">
        <f>IF(COUNTIF(G$2:G205,G205)&gt;1,"Duplicate","Single")</f>
        <v>Single</v>
      </c>
    </row>
    <row r="206" spans="1:8" x14ac:dyDescent="0.2">
      <c r="A206" s="101">
        <f>'Monthly DQ Notes'!A219</f>
        <v>45658</v>
      </c>
      <c r="B206" s="81">
        <f>'Monthly DQ Notes'!D219</f>
        <v>4092</v>
      </c>
      <c r="C206" s="101" t="str">
        <f>'Monthly DQ Notes'!G219</f>
        <v>DQN</v>
      </c>
      <c r="D206" s="101" t="str">
        <f>'Monthly DQ Notes'!F219</f>
        <v>System implementation/upgrade and data quality concerns</v>
      </c>
      <c r="E206" s="101" t="str">
        <f>'Monthly DQ Notes'!J219</f>
        <v>DQ_VOL</v>
      </c>
      <c r="F206" s="101" t="str">
        <f>'Monthly DQ Notes'!I219</f>
        <v>VOL</v>
      </c>
      <c r="G206" t="str">
        <f t="shared" si="6"/>
        <v>45658_4092_DQ_VOL</v>
      </c>
      <c r="H206" s="104" t="str">
        <f>IF(COUNTIF(G$2:G206,G206)&gt;1,"Duplicate","Single")</f>
        <v>Single</v>
      </c>
    </row>
    <row r="207" spans="1:8" x14ac:dyDescent="0.2">
      <c r="A207" s="101">
        <f>'Monthly DQ Notes'!A220</f>
        <v>45658</v>
      </c>
      <c r="B207" s="81">
        <f>'Monthly DQ Notes'!D220</f>
        <v>4232</v>
      </c>
      <c r="C207" s="101" t="str">
        <f>'Monthly DQ Notes'!G220</f>
        <v>DQN</v>
      </c>
      <c r="D207" s="101" t="str">
        <f>'Monthly DQ Notes'!F220</f>
        <v>System implementation/upgrade and data quality concerns</v>
      </c>
      <c r="E207" s="101" t="str">
        <f>'Monthly DQ Notes'!J220</f>
        <v>DQ_VOL</v>
      </c>
      <c r="F207" s="101" t="str">
        <f>'Monthly DQ Notes'!I220</f>
        <v>VOL</v>
      </c>
      <c r="G207" t="str">
        <f t="shared" si="6"/>
        <v>45658_4232_DQ_VOL</v>
      </c>
      <c r="H207" s="104" t="str">
        <f>IF(COUNTIF(G$2:G207,G207)&gt;1,"Duplicate","Single")</f>
        <v>Single</v>
      </c>
    </row>
    <row r="208" spans="1:8" x14ac:dyDescent="0.2">
      <c r="A208" s="101">
        <f>'Monthly DQ Notes'!A221</f>
        <v>45658</v>
      </c>
      <c r="B208" s="81">
        <f>'Monthly DQ Notes'!D221</f>
        <v>3982</v>
      </c>
      <c r="C208" s="101" t="str">
        <f>'Monthly DQ Notes'!G221</f>
        <v>DQN</v>
      </c>
      <c r="D208" s="101" t="str">
        <f>'Monthly DQ Notes'!F221</f>
        <v>System implementation/upgrade and data quality concerns</v>
      </c>
      <c r="E208" s="101" t="str">
        <f>'Monthly DQ Notes'!J221</f>
        <v>DQ_VOL</v>
      </c>
      <c r="F208" s="101" t="str">
        <f>'Monthly DQ Notes'!I221</f>
        <v>VOL</v>
      </c>
      <c r="G208" t="str">
        <f t="shared" si="6"/>
        <v>45658_3982_DQ_VOL</v>
      </c>
      <c r="H208" s="104" t="str">
        <f>IF(COUNTIF(G$2:G208,G208)&gt;1,"Duplicate","Single")</f>
        <v>Single</v>
      </c>
    </row>
    <row r="209" spans="1:8" x14ac:dyDescent="0.2">
      <c r="A209" s="101">
        <f>'Monthly DQ Notes'!A222</f>
        <v>45658</v>
      </c>
      <c r="B209" s="81">
        <f>'Monthly DQ Notes'!D222</f>
        <v>4183</v>
      </c>
      <c r="C209" s="101" t="str">
        <f>'Monthly DQ Notes'!G222</f>
        <v>DQN</v>
      </c>
      <c r="D209" s="101" t="str">
        <f>'Monthly DQ Notes'!F222</f>
        <v>System implementation/upgrade and data quality concerns</v>
      </c>
      <c r="E209" s="101" t="str">
        <f>'Monthly DQ Notes'!J222</f>
        <v>DQ_VOL</v>
      </c>
      <c r="F209" s="101" t="str">
        <f>'Monthly DQ Notes'!I222</f>
        <v>VOL</v>
      </c>
      <c r="G209" t="str">
        <f t="shared" si="6"/>
        <v>45658_4183_DQ_VOL</v>
      </c>
      <c r="H209" s="104" t="str">
        <f>IF(COUNTIF(G$2:G209,G209)&gt;1,"Duplicate","Single")</f>
        <v>Single</v>
      </c>
    </row>
    <row r="210" spans="1:8" x14ac:dyDescent="0.2">
      <c r="A210" s="101">
        <f>'Monthly DQ Notes'!A223</f>
        <v>45658</v>
      </c>
      <c r="B210" s="81">
        <f>'Monthly DQ Notes'!D223</f>
        <v>4045</v>
      </c>
      <c r="C210" s="101" t="str">
        <f>'Monthly DQ Notes'!G223</f>
        <v>DQN</v>
      </c>
      <c r="D210" s="101" t="str">
        <f>'Monthly DQ Notes'!F223</f>
        <v>System implementation/upgrade and data quality concerns</v>
      </c>
      <c r="E210" s="101" t="str">
        <f>'Monthly DQ Notes'!J223</f>
        <v>DQ_VOL</v>
      </c>
      <c r="F210" s="101" t="str">
        <f>'Monthly DQ Notes'!I223</f>
        <v>VOL</v>
      </c>
      <c r="G210" t="str">
        <f t="shared" si="6"/>
        <v>45658_4045_DQ_VOL</v>
      </c>
      <c r="H210" s="104" t="str">
        <f>IF(COUNTIF(G$2:G210,G210)&gt;1,"Duplicate","Single")</f>
        <v>Single</v>
      </c>
    </row>
    <row r="211" spans="1:8" x14ac:dyDescent="0.2">
      <c r="A211" s="101">
        <f>'Monthly DQ Notes'!A224</f>
        <v>45658</v>
      </c>
      <c r="B211" s="81">
        <f>'Monthly DQ Notes'!D224</f>
        <v>3978</v>
      </c>
      <c r="C211" s="101" t="str">
        <f>'Monthly DQ Notes'!G224</f>
        <v>DQN</v>
      </c>
      <c r="D211" s="101" t="str">
        <f>'Monthly DQ Notes'!F224</f>
        <v>System implementation/upgrade and data quality concerns</v>
      </c>
      <c r="E211" s="101" t="str">
        <f>'Monthly DQ Notes'!J224</f>
        <v>DQ_VOL</v>
      </c>
      <c r="F211" s="101" t="str">
        <f>'Monthly DQ Notes'!I224</f>
        <v>VOL</v>
      </c>
      <c r="G211" t="str">
        <f t="shared" si="6"/>
        <v>45658_3978_DQ_VOL</v>
      </c>
      <c r="H211" s="104" t="str">
        <f>IF(COUNTIF(G$2:G211,G211)&gt;1,"Duplicate","Single")</f>
        <v>Single</v>
      </c>
    </row>
    <row r="212" spans="1:8" x14ac:dyDescent="0.2">
      <c r="A212" s="101">
        <f>'Monthly DQ Notes'!A225</f>
        <v>45658</v>
      </c>
      <c r="B212" s="81">
        <f>'Monthly DQ Notes'!D225</f>
        <v>4251</v>
      </c>
      <c r="C212" s="101" t="str">
        <f>'Monthly DQ Notes'!G225</f>
        <v>DQN</v>
      </c>
      <c r="D212" s="101" t="str">
        <f>'Monthly DQ Notes'!F225</f>
        <v>System implementation/upgrade and data quality concerns</v>
      </c>
      <c r="E212" s="101" t="str">
        <f>'Monthly DQ Notes'!J225</f>
        <v>DQ_VOL</v>
      </c>
      <c r="F212" s="101" t="str">
        <f>'Monthly DQ Notes'!I225</f>
        <v>VOL</v>
      </c>
      <c r="G212" t="str">
        <f t="shared" si="6"/>
        <v>45658_4251_DQ_VOL</v>
      </c>
      <c r="H212" s="104" t="str">
        <f>IF(COUNTIF(G$2:G212,G212)&gt;1,"Duplicate","Single")</f>
        <v>Single</v>
      </c>
    </row>
    <row r="213" spans="1:8" x14ac:dyDescent="0.2">
      <c r="A213" s="101">
        <f>'Monthly DQ Notes'!A226</f>
        <v>45658</v>
      </c>
      <c r="B213" s="81">
        <f>'Monthly DQ Notes'!D226</f>
        <v>4316</v>
      </c>
      <c r="C213" s="101" t="str">
        <f>'Monthly DQ Notes'!G226</f>
        <v>DQN</v>
      </c>
      <c r="D213" s="101" t="str">
        <f>'Monthly DQ Notes'!F226</f>
        <v>System implementation/upgrade and data quality concerns</v>
      </c>
      <c r="E213" s="101" t="str">
        <f>'Monthly DQ Notes'!J226</f>
        <v>DQ_VOL</v>
      </c>
      <c r="F213" s="101" t="str">
        <f>'Monthly DQ Notes'!I226</f>
        <v>VOL</v>
      </c>
      <c r="G213" t="str">
        <f t="shared" si="6"/>
        <v>45658_4316_DQ_VOL</v>
      </c>
      <c r="H213" s="104" t="str">
        <f>IF(COUNTIF(G$2:G213,G213)&gt;1,"Duplicate","Single")</f>
        <v>Single</v>
      </c>
    </row>
    <row r="214" spans="1:8" x14ac:dyDescent="0.2">
      <c r="A214" s="101">
        <f>'Monthly DQ Notes'!A227</f>
        <v>45658</v>
      </c>
      <c r="B214" s="81">
        <f>'Monthly DQ Notes'!D227</f>
        <v>4097</v>
      </c>
      <c r="C214" s="101" t="str">
        <f>'Monthly DQ Notes'!G227</f>
        <v>DQN</v>
      </c>
      <c r="D214" s="101" t="str">
        <f>'Monthly DQ Notes'!F227</f>
        <v>System implementation/upgrade and data quality concerns</v>
      </c>
      <c r="E214" s="101" t="str">
        <f>'Monthly DQ Notes'!J227</f>
        <v>DQ_VOL</v>
      </c>
      <c r="F214" s="101" t="str">
        <f>'Monthly DQ Notes'!I227</f>
        <v>VOL</v>
      </c>
      <c r="G214" t="str">
        <f t="shared" si="6"/>
        <v>45658_4097_DQ_VOL</v>
      </c>
      <c r="H214" s="104" t="str">
        <f>IF(COUNTIF(G$2:G214,G214)&gt;1,"Duplicate","Single")</f>
        <v>Single</v>
      </c>
    </row>
    <row r="215" spans="1:8" x14ac:dyDescent="0.2">
      <c r="A215" s="101">
        <f>'Monthly DQ Notes'!A228</f>
        <v>45658</v>
      </c>
      <c r="B215" s="81">
        <f>'Monthly DQ Notes'!D228</f>
        <v>4098</v>
      </c>
      <c r="C215" s="101" t="str">
        <f>'Monthly DQ Notes'!G228</f>
        <v>DQN</v>
      </c>
      <c r="D215" s="101" t="str">
        <f>'Monthly DQ Notes'!F228</f>
        <v>System implementation/upgrade and data quality concerns</v>
      </c>
      <c r="E215" s="101" t="str">
        <f>'Monthly DQ Notes'!J228</f>
        <v>DQ_VOL</v>
      </c>
      <c r="F215" s="101" t="str">
        <f>'Monthly DQ Notes'!I228</f>
        <v>VOL</v>
      </c>
      <c r="G215" t="str">
        <f t="shared" si="6"/>
        <v>45658_4098_DQ_VOL</v>
      </c>
      <c r="H215" s="104" t="str">
        <f>IF(COUNTIF(G$2:G215,G215)&gt;1,"Duplicate","Single")</f>
        <v>Single</v>
      </c>
    </row>
    <row r="216" spans="1:8" x14ac:dyDescent="0.2">
      <c r="A216" s="101">
        <f>'Monthly DQ Notes'!A229</f>
        <v>45658</v>
      </c>
      <c r="B216" s="81">
        <f>'Monthly DQ Notes'!D229</f>
        <v>4100</v>
      </c>
      <c r="C216" s="101" t="str">
        <f>'Monthly DQ Notes'!G229</f>
        <v>DQN</v>
      </c>
      <c r="D216" s="101" t="str">
        <f>'Monthly DQ Notes'!F229</f>
        <v>System implementation/upgrade and data quality concerns</v>
      </c>
      <c r="E216" s="101" t="str">
        <f>'Monthly DQ Notes'!J229</f>
        <v>DQ_VOL</v>
      </c>
      <c r="F216" s="101" t="str">
        <f>'Monthly DQ Notes'!I229</f>
        <v>VOL</v>
      </c>
      <c r="G216" t="str">
        <f t="shared" ref="G216:G279" si="7">A216&amp;"_"&amp;B216&amp;"_"&amp;E216</f>
        <v>45658_4100_DQ_VOL</v>
      </c>
      <c r="H216" s="104" t="str">
        <f>IF(COUNTIF(G$2:G216,G216)&gt;1,"Duplicate","Single")</f>
        <v>Single</v>
      </c>
    </row>
    <row r="217" spans="1:8" x14ac:dyDescent="0.2">
      <c r="A217" s="101">
        <f>'Monthly DQ Notes'!A230</f>
        <v>45658</v>
      </c>
      <c r="B217" s="81">
        <f>'Monthly DQ Notes'!D230</f>
        <v>4099</v>
      </c>
      <c r="C217" s="101" t="str">
        <f>'Monthly DQ Notes'!G230</f>
        <v>DQN</v>
      </c>
      <c r="D217" s="101" t="str">
        <f>'Monthly DQ Notes'!F230</f>
        <v>System implementation/upgrade and data quality concerns</v>
      </c>
      <c r="E217" s="101" t="str">
        <f>'Monthly DQ Notes'!J230</f>
        <v>DQ_VOL</v>
      </c>
      <c r="F217" s="101" t="str">
        <f>'Monthly DQ Notes'!I230</f>
        <v>VOL</v>
      </c>
      <c r="G217" t="str">
        <f t="shared" si="7"/>
        <v>45658_4099_DQ_VOL</v>
      </c>
      <c r="H217" s="104" t="str">
        <f>IF(COUNTIF(G$2:G217,G217)&gt;1,"Duplicate","Single")</f>
        <v>Single</v>
      </c>
    </row>
    <row r="218" spans="1:8" x14ac:dyDescent="0.2">
      <c r="A218" s="101">
        <f>'Monthly DQ Notes'!A231</f>
        <v>45658</v>
      </c>
      <c r="B218" s="81">
        <f>'Monthly DQ Notes'!D231</f>
        <v>4857</v>
      </c>
      <c r="C218" s="101" t="str">
        <f>'Monthly DQ Notes'!G231</f>
        <v>DQN</v>
      </c>
      <c r="D218" s="101" t="str">
        <f>'Monthly DQ Notes'!F231</f>
        <v>System implementation/upgrade and data quality concerns</v>
      </c>
      <c r="E218" s="101" t="str">
        <f>'Monthly DQ Notes'!J231</f>
        <v>DQ_VOL</v>
      </c>
      <c r="F218" s="101" t="str">
        <f>'Monthly DQ Notes'!I231</f>
        <v>VOL</v>
      </c>
      <c r="G218" t="str">
        <f t="shared" si="7"/>
        <v>45658_4857_DQ_VOL</v>
      </c>
      <c r="H218" s="104" t="str">
        <f>IF(COUNTIF(G$2:G218,G218)&gt;1,"Duplicate","Single")</f>
        <v>Single</v>
      </c>
    </row>
    <row r="219" spans="1:8" x14ac:dyDescent="0.2">
      <c r="A219" s="101">
        <f>'Monthly DQ Notes'!A232</f>
        <v>45658</v>
      </c>
      <c r="B219" s="81">
        <f>'Monthly DQ Notes'!D232</f>
        <v>4864</v>
      </c>
      <c r="C219" s="101" t="str">
        <f>'Monthly DQ Notes'!G232</f>
        <v>DQN</v>
      </c>
      <c r="D219" s="101" t="str">
        <f>'Monthly DQ Notes'!F232</f>
        <v>System implementation/upgrade and data quality concerns</v>
      </c>
      <c r="E219" s="101" t="str">
        <f>'Monthly DQ Notes'!J232</f>
        <v>DQ_VOL</v>
      </c>
      <c r="F219" s="101" t="str">
        <f>'Monthly DQ Notes'!I232</f>
        <v>VOL</v>
      </c>
      <c r="G219" t="str">
        <f t="shared" si="7"/>
        <v>45658_4864_DQ_VOL</v>
      </c>
      <c r="H219" s="104" t="str">
        <f>IF(COUNTIF(G$2:G219,G219)&gt;1,"Duplicate","Single")</f>
        <v>Single</v>
      </c>
    </row>
    <row r="220" spans="1:8" x14ac:dyDescent="0.2">
      <c r="A220" s="101">
        <f>'Monthly DQ Notes'!A233</f>
        <v>45658</v>
      </c>
      <c r="B220" s="81">
        <f>'Monthly DQ Notes'!D233</f>
        <v>4189</v>
      </c>
      <c r="C220" s="101" t="str">
        <f>'Monthly DQ Notes'!G233</f>
        <v>DQN</v>
      </c>
      <c r="D220" s="101" t="str">
        <f>'Monthly DQ Notes'!F233</f>
        <v>Data Quality concerns</v>
      </c>
      <c r="E220" s="101" t="str">
        <f>'Monthly DQ Notes'!J233</f>
        <v>DQ_LOS</v>
      </c>
      <c r="F220" s="101" t="str">
        <f>'Monthly DQ Notes'!I233</f>
        <v>P4R_LOSA</v>
      </c>
      <c r="G220" t="str">
        <f t="shared" si="7"/>
        <v>45658_4189_DQ_LOS</v>
      </c>
      <c r="H220" s="104" t="str">
        <f>IF(COUNTIF(G$2:G220,G220)&gt;1,"Duplicate","Single")</f>
        <v>Single</v>
      </c>
    </row>
    <row r="221" spans="1:8" x14ac:dyDescent="0.2">
      <c r="A221" s="101">
        <f>'Monthly DQ Notes'!A234</f>
        <v>45658</v>
      </c>
      <c r="B221" s="81">
        <f>'Monthly DQ Notes'!D234</f>
        <v>4189</v>
      </c>
      <c r="C221" s="101" t="str">
        <f>'Monthly DQ Notes'!G234</f>
        <v>DQN</v>
      </c>
      <c r="D221" s="101" t="str">
        <f>'Monthly DQ Notes'!F234</f>
        <v>Data Quality concerns</v>
      </c>
      <c r="E221" s="101" t="str">
        <f>'Monthly DQ Notes'!J234</f>
        <v>DQ_IPB</v>
      </c>
      <c r="F221" s="101" t="str">
        <f>'Monthly DQ Notes'!I234</f>
        <v>P4R_IPB</v>
      </c>
      <c r="G221" t="str">
        <f t="shared" si="7"/>
        <v>45658_4189_DQ_IPB</v>
      </c>
      <c r="H221" s="104" t="str">
        <f>IF(COUNTIF(G$2:G221,G221)&gt;1,"Duplicate","Single")</f>
        <v>Single</v>
      </c>
    </row>
    <row r="222" spans="1:8" x14ac:dyDescent="0.2">
      <c r="A222" s="101">
        <f>'Monthly DQ Notes'!A235</f>
        <v>45658</v>
      </c>
      <c r="B222" s="81">
        <f>'Monthly DQ Notes'!D235</f>
        <v>4085</v>
      </c>
      <c r="C222" s="101" t="str">
        <f>'Monthly DQ Notes'!G235</f>
        <v>DQN</v>
      </c>
      <c r="D222" s="101" t="str">
        <f>'Monthly DQ Notes'!F235</f>
        <v>Data Quality concerns</v>
      </c>
      <c r="E222" s="101" t="str">
        <f>'Monthly DQ Notes'!J235</f>
        <v>DQ_LOS</v>
      </c>
      <c r="F222" s="101" t="str">
        <f>'Monthly DQ Notes'!I235</f>
        <v>P4R_LOSNACOM</v>
      </c>
      <c r="G222" t="str">
        <f t="shared" si="7"/>
        <v>45658_4085_DQ_LOS</v>
      </c>
      <c r="H222" s="104" t="str">
        <f>IF(COUNTIF(G$2:G222,G222)&gt;1,"Duplicate","Single")</f>
        <v>Single</v>
      </c>
    </row>
    <row r="223" spans="1:8" x14ac:dyDescent="0.2">
      <c r="A223" s="101">
        <f>'Monthly DQ Notes'!A236</f>
        <v>45658</v>
      </c>
      <c r="B223" s="81">
        <f>'Monthly DQ Notes'!D236</f>
        <v>4085</v>
      </c>
      <c r="C223" s="101" t="str">
        <f>'Monthly DQ Notes'!G236</f>
        <v>DQN</v>
      </c>
      <c r="D223" s="101" t="str">
        <f>'Monthly DQ Notes'!F236</f>
        <v>Data Quality concerns</v>
      </c>
      <c r="E223" s="101" t="str">
        <f>'Monthly DQ Notes'!J236</f>
        <v>DQ_LOS</v>
      </c>
      <c r="F223" s="101" t="str">
        <f>'Monthly DQ Notes'!I236</f>
        <v>P4R_LOSNAMIN</v>
      </c>
      <c r="G223" t="str">
        <f t="shared" si="7"/>
        <v>45658_4085_DQ_LOS</v>
      </c>
      <c r="H223" s="104" t="str">
        <f>IF(COUNTIF(G$2:G223,G223)&gt;1,"Duplicate","Single")</f>
        <v>Duplicate</v>
      </c>
    </row>
    <row r="224" spans="1:8" x14ac:dyDescent="0.2">
      <c r="A224" s="101">
        <f>'Monthly DQ Notes'!A237</f>
        <v>45658</v>
      </c>
      <c r="B224" s="81">
        <f>'Monthly DQ Notes'!D237</f>
        <v>3972</v>
      </c>
      <c r="C224" s="101" t="str">
        <f>'Monthly DQ Notes'!G237</f>
        <v>DQN</v>
      </c>
      <c r="D224" s="101" t="str">
        <f>'Monthly DQ Notes'!F237</f>
        <v>Data Quality concerns</v>
      </c>
      <c r="E224" s="101" t="str">
        <f>'Monthly DQ Notes'!J237</f>
        <v>DQ_LOS</v>
      </c>
      <c r="F224" s="101" t="str">
        <f>'Monthly DQ Notes'!I237</f>
        <v>P4R_LOSA</v>
      </c>
      <c r="G224" t="str">
        <f t="shared" si="7"/>
        <v>45658_3972_DQ_LOS</v>
      </c>
      <c r="H224" s="104" t="str">
        <f>IF(COUNTIF(G$2:G224,G224)&gt;1,"Duplicate","Single")</f>
        <v>Single</v>
      </c>
    </row>
    <row r="225" spans="1:8" x14ac:dyDescent="0.2">
      <c r="A225" s="101">
        <f>'Monthly DQ Notes'!A238</f>
        <v>45658</v>
      </c>
      <c r="B225" s="81">
        <f>'Monthly DQ Notes'!D238</f>
        <v>3972</v>
      </c>
      <c r="C225" s="101" t="str">
        <f>'Monthly DQ Notes'!G238</f>
        <v>DQN</v>
      </c>
      <c r="D225" s="101" t="str">
        <f>'Monthly DQ Notes'!F238</f>
        <v>Data Quality concerns</v>
      </c>
      <c r="E225" s="101" t="str">
        <f>'Monthly DQ Notes'!J238</f>
        <v>DQ_IPB</v>
      </c>
      <c r="F225" s="101" t="str">
        <f>'Monthly DQ Notes'!I238</f>
        <v>P4R_IPB</v>
      </c>
      <c r="G225" t="str">
        <f t="shared" si="7"/>
        <v>45658_3972_DQ_IPB</v>
      </c>
      <c r="H225" s="104" t="str">
        <f>IF(COUNTIF(G$2:G225,G225)&gt;1,"Duplicate","Single")</f>
        <v>Single</v>
      </c>
    </row>
    <row r="226" spans="1:8" x14ac:dyDescent="0.2">
      <c r="A226" s="101">
        <f>'Monthly DQ Notes'!A239</f>
        <v>45658</v>
      </c>
      <c r="B226" s="81">
        <f>'Monthly DQ Notes'!D239</f>
        <v>4205</v>
      </c>
      <c r="C226" s="101" t="str">
        <f>'Monthly DQ Notes'!G239</f>
        <v>DQN</v>
      </c>
      <c r="D226" s="101" t="str">
        <f>'Monthly DQ Notes'!F239</f>
        <v>Data Quality concerns</v>
      </c>
      <c r="E226" s="101" t="str">
        <f>'Monthly DQ Notes'!J239</f>
        <v>DQ_LOS</v>
      </c>
      <c r="F226" s="101" t="str">
        <f>'Monthly DQ Notes'!I239</f>
        <v>P4R_LOSA</v>
      </c>
      <c r="G226" t="str">
        <f t="shared" si="7"/>
        <v>45658_4205_DQ_LOS</v>
      </c>
      <c r="H226" s="104" t="str">
        <f>IF(COUNTIF(G$2:G226,G226)&gt;1,"Duplicate","Single")</f>
        <v>Single</v>
      </c>
    </row>
    <row r="227" spans="1:8" x14ac:dyDescent="0.2">
      <c r="A227" s="101">
        <f>'Monthly DQ Notes'!A240</f>
        <v>45658</v>
      </c>
      <c r="B227" s="81">
        <f>'Monthly DQ Notes'!D240</f>
        <v>4205</v>
      </c>
      <c r="C227" s="101" t="str">
        <f>'Monthly DQ Notes'!G240</f>
        <v>DQN</v>
      </c>
      <c r="D227" s="101" t="str">
        <f>'Monthly DQ Notes'!F240</f>
        <v>Data Quality concerns</v>
      </c>
      <c r="E227" s="101" t="str">
        <f>'Monthly DQ Notes'!J240</f>
        <v>DQ_IPB</v>
      </c>
      <c r="F227" s="101" t="str">
        <f>'Monthly DQ Notes'!I240</f>
        <v>P4R_IPB</v>
      </c>
      <c r="G227" t="str">
        <f t="shared" si="7"/>
        <v>45658_4205_DQ_IPB</v>
      </c>
      <c r="H227" s="104" t="str">
        <f>IF(COUNTIF(G$2:G227,G227)&gt;1,"Duplicate","Single")</f>
        <v>Single</v>
      </c>
    </row>
    <row r="228" spans="1:8" x14ac:dyDescent="0.2">
      <c r="A228" s="101">
        <f>'Monthly DQ Notes'!A241</f>
        <v>45658</v>
      </c>
      <c r="B228" s="81">
        <f>'Monthly DQ Notes'!D241</f>
        <v>4167</v>
      </c>
      <c r="C228" s="101" t="str">
        <f>'Monthly DQ Notes'!G241</f>
        <v>DQN</v>
      </c>
      <c r="D228" s="101" t="str">
        <f>'Monthly DQ Notes'!F241</f>
        <v>Data Quality concerns</v>
      </c>
      <c r="E228" s="101" t="str">
        <f>'Monthly DQ Notes'!J241</f>
        <v>DQ_IPB</v>
      </c>
      <c r="F228" s="101" t="str">
        <f>'Monthly DQ Notes'!I241</f>
        <v>P4R_IPB</v>
      </c>
      <c r="G228" t="str">
        <f t="shared" si="7"/>
        <v>45658_4167_DQ_IPB</v>
      </c>
      <c r="H228" s="104" t="str">
        <f>IF(COUNTIF(G$2:G228,G228)&gt;1,"Duplicate","Single")</f>
        <v>Single</v>
      </c>
    </row>
    <row r="229" spans="1:8" x14ac:dyDescent="0.2">
      <c r="A229" s="101">
        <f>'Monthly DQ Notes'!A242</f>
        <v>45658</v>
      </c>
      <c r="B229" s="81">
        <f>'Monthly DQ Notes'!D242</f>
        <v>4377</v>
      </c>
      <c r="C229" s="101" t="str">
        <f>'Monthly DQ Notes'!G242</f>
        <v>DQN</v>
      </c>
      <c r="D229" s="101" t="str">
        <f>'Monthly DQ Notes'!F242</f>
        <v>Data Quality concerns</v>
      </c>
      <c r="E229" s="101" t="str">
        <f>'Monthly DQ Notes'!J242</f>
        <v>DQ_IPB</v>
      </c>
      <c r="F229" s="101" t="str">
        <f>'Monthly DQ Notes'!I242</f>
        <v>Defaulting_IPB</v>
      </c>
      <c r="G229" t="str">
        <f t="shared" si="7"/>
        <v>45658_4377_DQ_IPB</v>
      </c>
      <c r="H229" s="104" t="str">
        <f>IF(COUNTIF(G$2:G229,G229)&gt;1,"Duplicate","Single")</f>
        <v>Single</v>
      </c>
    </row>
    <row r="230" spans="1:8" x14ac:dyDescent="0.2">
      <c r="A230" s="101">
        <f>'Monthly DQ Notes'!A243</f>
        <v>45658</v>
      </c>
      <c r="B230" s="81">
        <f>'Monthly DQ Notes'!D243</f>
        <v>4248</v>
      </c>
      <c r="C230" s="101" t="str">
        <f>'Monthly DQ Notes'!G243</f>
        <v>DQN</v>
      </c>
      <c r="D230" s="101" t="str">
        <f>'Monthly DQ Notes'!F243</f>
        <v>Data Quality concerns</v>
      </c>
      <c r="E230" s="101" t="str">
        <f>'Monthly DQ Notes'!J243</f>
        <v>DQ_IPB</v>
      </c>
      <c r="F230" s="101" t="str">
        <f>'Monthly DQ Notes'!I243</f>
        <v>Defaulting_IPB</v>
      </c>
      <c r="G230" t="str">
        <f t="shared" si="7"/>
        <v>45658_4248_DQ_IPB</v>
      </c>
      <c r="H230" s="104" t="str">
        <f>IF(COUNTIF(G$2:G230,G230)&gt;1,"Duplicate","Single")</f>
        <v>Single</v>
      </c>
    </row>
    <row r="231" spans="1:8" x14ac:dyDescent="0.2">
      <c r="A231" s="101">
        <f>'Monthly DQ Notes'!A244</f>
        <v>45658</v>
      </c>
      <c r="B231" s="81">
        <f>'Monthly DQ Notes'!D244</f>
        <v>4058</v>
      </c>
      <c r="C231" s="101" t="str">
        <f>'Monthly DQ Notes'!G244</f>
        <v>DQN</v>
      </c>
      <c r="D231" s="101" t="str">
        <f>'Monthly DQ Notes'!F244</f>
        <v>Data Quality concerns</v>
      </c>
      <c r="E231" s="101" t="str">
        <f>'Monthly DQ Notes'!J244</f>
        <v>DQ_AOT</v>
      </c>
      <c r="F231" s="101" t="str">
        <f>'Monthly DQ Notes'!I244</f>
        <v>Defaulting_AMBAT</v>
      </c>
      <c r="G231" t="str">
        <f t="shared" si="7"/>
        <v>45658_4058_DQ_AOT</v>
      </c>
      <c r="H231" s="104" t="str">
        <f>IF(COUNTIF(G$2:G231,G231)&gt;1,"Duplicate","Single")</f>
        <v>Single</v>
      </c>
    </row>
    <row r="232" spans="1:8" x14ac:dyDescent="0.2">
      <c r="A232" s="101">
        <f>'Monthly DQ Notes'!A245</f>
        <v>45658</v>
      </c>
      <c r="B232" s="81">
        <f>'Monthly DQ Notes'!D245</f>
        <v>4093</v>
      </c>
      <c r="C232" s="101" t="str">
        <f>'Monthly DQ Notes'!G245</f>
        <v>DQN</v>
      </c>
      <c r="D232" s="101" t="str">
        <f>'Monthly DQ Notes'!F245</f>
        <v>Data Quality concerns</v>
      </c>
      <c r="E232" s="101" t="str">
        <f>'Monthly DQ Notes'!J245</f>
        <v>DQ_AOT</v>
      </c>
      <c r="F232" s="101" t="str">
        <f>'Monthly DQ Notes'!I245</f>
        <v>Defaulting_AMBAT</v>
      </c>
      <c r="G232" t="str">
        <f t="shared" si="7"/>
        <v>45658_4093_DQ_AOT</v>
      </c>
      <c r="H232" s="104" t="str">
        <f>IF(COUNTIF(G$2:G232,G232)&gt;1,"Duplicate","Single")</f>
        <v>Single</v>
      </c>
    </row>
    <row r="233" spans="1:8" x14ac:dyDescent="0.2">
      <c r="A233" s="101">
        <f>'Monthly DQ Notes'!A246</f>
        <v>45627</v>
      </c>
      <c r="B233" s="81">
        <f>'Monthly DQ Notes'!D246</f>
        <v>4251</v>
      </c>
      <c r="C233" s="101" t="str">
        <f>'Monthly DQ Notes'!G246</f>
        <v>RI</v>
      </c>
      <c r="D233" s="101" t="str">
        <f>'Monthly DQ Notes'!F246</f>
        <v>System implementation/upgrade and data quality concerns</v>
      </c>
      <c r="E233" s="101" t="str">
        <f>'Monthly DQ Notes'!J246</f>
        <v>DQ_LOS</v>
      </c>
      <c r="F233" s="101" t="str">
        <f>'Monthly DQ Notes'!I246</f>
        <v>P4R_LOSA</v>
      </c>
      <c r="G233" t="str">
        <f t="shared" si="7"/>
        <v>45627_4251_DQ_LOS</v>
      </c>
      <c r="H233" s="104" t="str">
        <f>IF(COUNTIF(G$2:G233,G233)&gt;1,"Duplicate","Single")</f>
        <v>Single</v>
      </c>
    </row>
    <row r="234" spans="1:8" x14ac:dyDescent="0.2">
      <c r="A234" s="101">
        <f>'Monthly DQ Notes'!A247</f>
        <v>45627</v>
      </c>
      <c r="B234" s="81">
        <f>'Monthly DQ Notes'!D247</f>
        <v>4251</v>
      </c>
      <c r="C234" s="101" t="str">
        <f>'Monthly DQ Notes'!G247</f>
        <v>RI</v>
      </c>
      <c r="D234" s="101" t="str">
        <f>'Monthly DQ Notes'!F247</f>
        <v>System implementation/upgrade and data quality concerns</v>
      </c>
      <c r="E234" s="101" t="str">
        <f>'Monthly DQ Notes'!J247</f>
        <v>DQ_IPB</v>
      </c>
      <c r="F234" s="101" t="str">
        <f>'Monthly DQ Notes'!I247</f>
        <v>P4R_IPB</v>
      </c>
      <c r="G234" t="str">
        <f t="shared" si="7"/>
        <v>45627_4251_DQ_IPB</v>
      </c>
      <c r="H234" s="104" t="str">
        <f>IF(COUNTIF(G$2:G234,G234)&gt;1,"Duplicate","Single")</f>
        <v>Single</v>
      </c>
    </row>
    <row r="235" spans="1:8" x14ac:dyDescent="0.2">
      <c r="A235" s="101">
        <f>'Monthly DQ Notes'!A248</f>
        <v>45627</v>
      </c>
      <c r="B235" s="81">
        <f>'Monthly DQ Notes'!D248</f>
        <v>4316</v>
      </c>
      <c r="C235" s="101" t="str">
        <f>'Monthly DQ Notes'!G248</f>
        <v>RI</v>
      </c>
      <c r="D235" s="101" t="str">
        <f>'Monthly DQ Notes'!F248</f>
        <v>System implementation/upgrade and data quality concerns</v>
      </c>
      <c r="E235" s="101" t="str">
        <f>'Monthly DQ Notes'!J248</f>
        <v>DQ_LOS</v>
      </c>
      <c r="F235" s="101" t="str">
        <f>'Monthly DQ Notes'!I248</f>
        <v>P4R_LOSA</v>
      </c>
      <c r="G235" t="str">
        <f t="shared" si="7"/>
        <v>45627_4316_DQ_LOS</v>
      </c>
      <c r="H235" s="104" t="str">
        <f>IF(COUNTIF(G$2:G235,G235)&gt;1,"Duplicate","Single")</f>
        <v>Single</v>
      </c>
    </row>
    <row r="236" spans="1:8" x14ac:dyDescent="0.2">
      <c r="A236" s="101">
        <f>'Monthly DQ Notes'!A249</f>
        <v>45627</v>
      </c>
      <c r="B236" s="81">
        <f>'Monthly DQ Notes'!D249</f>
        <v>4316</v>
      </c>
      <c r="C236" s="101" t="str">
        <f>'Monthly DQ Notes'!G249</f>
        <v>RI</v>
      </c>
      <c r="D236" s="101" t="str">
        <f>'Monthly DQ Notes'!F249</f>
        <v>System implementation/upgrade and data quality concerns</v>
      </c>
      <c r="E236" s="101" t="str">
        <f>'Monthly DQ Notes'!J249</f>
        <v>DQ_IPB</v>
      </c>
      <c r="F236" s="101" t="str">
        <f>'Monthly DQ Notes'!I249</f>
        <v>P4R_IPB</v>
      </c>
      <c r="G236" t="str">
        <f t="shared" si="7"/>
        <v>45627_4316_DQ_IPB</v>
      </c>
      <c r="H236" s="104" t="str">
        <f>IF(COUNTIF(G$2:G236,G236)&gt;1,"Duplicate","Single")</f>
        <v>Single</v>
      </c>
    </row>
    <row r="237" spans="1:8" x14ac:dyDescent="0.2">
      <c r="A237" s="101">
        <f>'Monthly DQ Notes'!A250</f>
        <v>45627</v>
      </c>
      <c r="B237" s="81">
        <f>'Monthly DQ Notes'!D250</f>
        <v>4109</v>
      </c>
      <c r="C237" s="101" t="str">
        <f>'Monthly DQ Notes'!G250</f>
        <v>DQN</v>
      </c>
      <c r="D237" s="101" t="str">
        <f>'Monthly DQ Notes'!F250</f>
        <v>System implementation/upgrade and data quality concerns</v>
      </c>
      <c r="E237" s="101" t="str">
        <f>'Monthly DQ Notes'!J250</f>
        <v>DQ_VOL</v>
      </c>
      <c r="F237" s="101" t="str">
        <f>'Monthly DQ Notes'!I250</f>
        <v>VOL</v>
      </c>
      <c r="G237" t="str">
        <f t="shared" si="7"/>
        <v>45627_4109_DQ_VOL</v>
      </c>
      <c r="H237" s="104" t="str">
        <f>IF(COUNTIF(G$2:G237,G237)&gt;1,"Duplicate","Single")</f>
        <v>Single</v>
      </c>
    </row>
    <row r="238" spans="1:8" ht="20.100000000000001" customHeight="1" x14ac:dyDescent="0.2">
      <c r="A238" s="101">
        <f>'Monthly DQ Notes'!A251</f>
        <v>45627</v>
      </c>
      <c r="B238" s="81">
        <f>'Monthly DQ Notes'!D251</f>
        <v>4109</v>
      </c>
      <c r="C238" s="101" t="str">
        <f>'Monthly DQ Notes'!G251</f>
        <v>DQN</v>
      </c>
      <c r="D238" s="101" t="str">
        <f>'Monthly DQ Notes'!F251</f>
        <v>System implementation/upgrade and data quality concerns</v>
      </c>
      <c r="E238" s="101" t="str">
        <f>'Monthly DQ Notes'!J251</f>
        <v>DQ_AMB_VOL</v>
      </c>
      <c r="F238" s="101" t="str">
        <f>'Monthly DQ Notes'!I251</f>
        <v>AMBVOL</v>
      </c>
      <c r="G238" t="str">
        <f t="shared" si="7"/>
        <v>45627_4109_DQ_AMB_VOL</v>
      </c>
      <c r="H238" s="104" t="str">
        <f>IF(COUNTIF(G$2:G238,G238)&gt;1,"Duplicate","Single")</f>
        <v>Single</v>
      </c>
    </row>
    <row r="239" spans="1:8" x14ac:dyDescent="0.2">
      <c r="A239" s="101">
        <f>'Monthly DQ Notes'!A252</f>
        <v>45627</v>
      </c>
      <c r="B239" s="81">
        <f>'Monthly DQ Notes'!D252</f>
        <v>4256</v>
      </c>
      <c r="C239" s="101" t="str">
        <f>'Monthly DQ Notes'!G252</f>
        <v>DQN</v>
      </c>
      <c r="D239" s="101" t="str">
        <f>'Monthly DQ Notes'!F252</f>
        <v>System implementation/upgrade and data quality concerns</v>
      </c>
      <c r="E239" s="101" t="str">
        <f>'Monthly DQ Notes'!J252</f>
        <v>DQ_VOL</v>
      </c>
      <c r="F239" s="101" t="str">
        <f>'Monthly DQ Notes'!I252</f>
        <v>VOL</v>
      </c>
      <c r="G239" t="str">
        <f t="shared" si="7"/>
        <v>45627_4256_DQ_VOL</v>
      </c>
      <c r="H239" s="104" t="str">
        <f>IF(COUNTIF(G$2:G239,G239)&gt;1,"Duplicate","Single")</f>
        <v>Single</v>
      </c>
    </row>
    <row r="240" spans="1:8" x14ac:dyDescent="0.2">
      <c r="A240" s="101">
        <f>'Monthly DQ Notes'!A253</f>
        <v>45627</v>
      </c>
      <c r="B240" s="81">
        <f>'Monthly DQ Notes'!D253</f>
        <v>4186</v>
      </c>
      <c r="C240" s="101" t="str">
        <f>'Monthly DQ Notes'!G253</f>
        <v>DQN</v>
      </c>
      <c r="D240" s="101" t="str">
        <f>'Monthly DQ Notes'!F253</f>
        <v>System implementation/upgrade and data quality concerns</v>
      </c>
      <c r="E240" s="101" t="str">
        <f>'Monthly DQ Notes'!J253</f>
        <v>DQ_VOL</v>
      </c>
      <c r="F240" s="101" t="str">
        <f>'Monthly DQ Notes'!I253</f>
        <v>VOL</v>
      </c>
      <c r="G240" t="str">
        <f t="shared" si="7"/>
        <v>45627_4186_DQ_VOL</v>
      </c>
      <c r="H240" s="104" t="str">
        <f>IF(COUNTIF(G$2:G240,G240)&gt;1,"Duplicate","Single")</f>
        <v>Single</v>
      </c>
    </row>
    <row r="241" spans="1:8" x14ac:dyDescent="0.2">
      <c r="A241" s="101">
        <f>'Monthly DQ Notes'!A254</f>
        <v>45627</v>
      </c>
      <c r="B241" s="81">
        <f>'Monthly DQ Notes'!D254</f>
        <v>4832</v>
      </c>
      <c r="C241" s="101" t="str">
        <f>'Monthly DQ Notes'!G254</f>
        <v>DQN</v>
      </c>
      <c r="D241" s="101" t="str">
        <f>'Monthly DQ Notes'!F254</f>
        <v>System implementation/upgrade and data quality concerns</v>
      </c>
      <c r="E241" s="101" t="str">
        <f>'Monthly DQ Notes'!J254</f>
        <v>DQ_VOL</v>
      </c>
      <c r="F241" s="101" t="str">
        <f>'Monthly DQ Notes'!I254</f>
        <v>VOL</v>
      </c>
      <c r="G241" t="str">
        <f t="shared" si="7"/>
        <v>45627_4832_DQ_VOL</v>
      </c>
      <c r="H241" s="104" t="str">
        <f>IF(COUNTIF(G$2:G241,G241)&gt;1,"Duplicate","Single")</f>
        <v>Single</v>
      </c>
    </row>
    <row r="242" spans="1:8" x14ac:dyDescent="0.2">
      <c r="A242" s="101">
        <f>'Monthly DQ Notes'!A255</f>
        <v>45627</v>
      </c>
      <c r="B242" s="81">
        <f>'Monthly DQ Notes'!D255</f>
        <v>4829</v>
      </c>
      <c r="C242" s="101" t="str">
        <f>'Monthly DQ Notes'!G255</f>
        <v>DQN</v>
      </c>
      <c r="D242" s="101" t="str">
        <f>'Monthly DQ Notes'!F255</f>
        <v>System implementation/upgrade and data quality concerns</v>
      </c>
      <c r="E242" s="101" t="str">
        <f>'Monthly DQ Notes'!J255</f>
        <v>DQ_VOL</v>
      </c>
      <c r="F242" s="101" t="str">
        <f>'Monthly DQ Notes'!I255</f>
        <v>VOL</v>
      </c>
      <c r="G242" t="str">
        <f t="shared" si="7"/>
        <v>45627_4829_DQ_VOL</v>
      </c>
      <c r="H242" s="104" t="str">
        <f>IF(COUNTIF(G$2:G242,G242)&gt;1,"Duplicate","Single")</f>
        <v>Single</v>
      </c>
    </row>
    <row r="243" spans="1:8" x14ac:dyDescent="0.2">
      <c r="A243" s="101">
        <f>'Monthly DQ Notes'!A256</f>
        <v>45627</v>
      </c>
      <c r="B243" s="81">
        <f>'Monthly DQ Notes'!D256</f>
        <v>4092</v>
      </c>
      <c r="C243" s="101" t="str">
        <f>'Monthly DQ Notes'!G256</f>
        <v>DQN</v>
      </c>
      <c r="D243" s="101" t="str">
        <f>'Monthly DQ Notes'!F256</f>
        <v>System implementation/upgrade and data quality concerns</v>
      </c>
      <c r="E243" s="101" t="str">
        <f>'Monthly DQ Notes'!J256</f>
        <v>DQ_VOL</v>
      </c>
      <c r="F243" s="101" t="str">
        <f>'Monthly DQ Notes'!I256</f>
        <v>VOL</v>
      </c>
      <c r="G243" t="str">
        <f t="shared" si="7"/>
        <v>45627_4092_DQ_VOL</v>
      </c>
      <c r="H243" s="104" t="str">
        <f>IF(COUNTIF(G$2:G243,G243)&gt;1,"Duplicate","Single")</f>
        <v>Single</v>
      </c>
    </row>
    <row r="244" spans="1:8" x14ac:dyDescent="0.2">
      <c r="A244" s="101">
        <f>'Monthly DQ Notes'!A257</f>
        <v>45627</v>
      </c>
      <c r="B244" s="81">
        <f>'Monthly DQ Notes'!D257</f>
        <v>4232</v>
      </c>
      <c r="C244" s="101" t="str">
        <f>'Monthly DQ Notes'!G257</f>
        <v>DQN</v>
      </c>
      <c r="D244" s="101" t="str">
        <f>'Monthly DQ Notes'!F257</f>
        <v>System implementation/upgrade and data quality concerns</v>
      </c>
      <c r="E244" s="101" t="str">
        <f>'Monthly DQ Notes'!J257</f>
        <v>DQ_VOL</v>
      </c>
      <c r="F244" s="101" t="str">
        <f>'Monthly DQ Notes'!I257</f>
        <v>VOL</v>
      </c>
      <c r="G244" t="str">
        <f t="shared" si="7"/>
        <v>45627_4232_DQ_VOL</v>
      </c>
      <c r="H244" s="104" t="str">
        <f>IF(COUNTIF(G$2:G244,G244)&gt;1,"Duplicate","Single")</f>
        <v>Single</v>
      </c>
    </row>
    <row r="245" spans="1:8" x14ac:dyDescent="0.2">
      <c r="A245" s="101">
        <f>'Monthly DQ Notes'!A258</f>
        <v>45627</v>
      </c>
      <c r="B245" s="81">
        <f>'Monthly DQ Notes'!D258</f>
        <v>3982</v>
      </c>
      <c r="C245" s="101" t="str">
        <f>'Monthly DQ Notes'!G258</f>
        <v>DQN</v>
      </c>
      <c r="D245" s="101" t="str">
        <f>'Monthly DQ Notes'!F258</f>
        <v>System implementation/upgrade and data quality concerns</v>
      </c>
      <c r="E245" s="101" t="str">
        <f>'Monthly DQ Notes'!J258</f>
        <v>DQ_VOL</v>
      </c>
      <c r="F245" s="101" t="str">
        <f>'Monthly DQ Notes'!I258</f>
        <v>VOL</v>
      </c>
      <c r="G245" t="str">
        <f t="shared" si="7"/>
        <v>45627_3982_DQ_VOL</v>
      </c>
      <c r="H245" s="104" t="str">
        <f>IF(COUNTIF(G$2:G245,G245)&gt;1,"Duplicate","Single")</f>
        <v>Single</v>
      </c>
    </row>
    <row r="246" spans="1:8" x14ac:dyDescent="0.2">
      <c r="A246" s="101">
        <f>'Monthly DQ Notes'!A259</f>
        <v>45627</v>
      </c>
      <c r="B246" s="81">
        <f>'Monthly DQ Notes'!D259</f>
        <v>4183</v>
      </c>
      <c r="C246" s="101" t="str">
        <f>'Monthly DQ Notes'!G259</f>
        <v>DQN</v>
      </c>
      <c r="D246" s="101" t="str">
        <f>'Monthly DQ Notes'!F259</f>
        <v>System implementation/upgrade and data quality concerns</v>
      </c>
      <c r="E246" s="101" t="str">
        <f>'Monthly DQ Notes'!J259</f>
        <v>DQ_VOL</v>
      </c>
      <c r="F246" s="101" t="str">
        <f>'Monthly DQ Notes'!I259</f>
        <v>VOL</v>
      </c>
      <c r="G246" t="str">
        <f t="shared" si="7"/>
        <v>45627_4183_DQ_VOL</v>
      </c>
      <c r="H246" s="104" t="str">
        <f>IF(COUNTIF(G$2:G246,G246)&gt;1,"Duplicate","Single")</f>
        <v>Single</v>
      </c>
    </row>
    <row r="247" spans="1:8" x14ac:dyDescent="0.2">
      <c r="A247" s="101">
        <f>'Monthly DQ Notes'!A260</f>
        <v>45627</v>
      </c>
      <c r="B247" s="81">
        <f>'Monthly DQ Notes'!D260</f>
        <v>4045</v>
      </c>
      <c r="C247" s="101" t="str">
        <f>'Monthly DQ Notes'!G260</f>
        <v>DQN</v>
      </c>
      <c r="D247" s="101" t="str">
        <f>'Monthly DQ Notes'!F260</f>
        <v>System implementation/upgrade and data quality concerns</v>
      </c>
      <c r="E247" s="101" t="str">
        <f>'Monthly DQ Notes'!J260</f>
        <v>DQ_VOL</v>
      </c>
      <c r="F247" s="101" t="str">
        <f>'Monthly DQ Notes'!I260</f>
        <v>VOL</v>
      </c>
      <c r="G247" t="str">
        <f t="shared" si="7"/>
        <v>45627_4045_DQ_VOL</v>
      </c>
      <c r="H247" s="104" t="str">
        <f>IF(COUNTIF(G$2:G247,G247)&gt;1,"Duplicate","Single")</f>
        <v>Single</v>
      </c>
    </row>
    <row r="248" spans="1:8" ht="20.100000000000001" customHeight="1" x14ac:dyDescent="0.2">
      <c r="A248" s="101">
        <f>'Monthly DQ Notes'!A261</f>
        <v>45627</v>
      </c>
      <c r="B248" s="81">
        <f>'Monthly DQ Notes'!D261</f>
        <v>3978</v>
      </c>
      <c r="C248" s="101" t="str">
        <f>'Monthly DQ Notes'!G261</f>
        <v>DQN</v>
      </c>
      <c r="D248" s="101" t="str">
        <f>'Monthly DQ Notes'!F261</f>
        <v>System implementation/upgrade and data quality concerns</v>
      </c>
      <c r="E248" s="101" t="str">
        <f>'Monthly DQ Notes'!J261</f>
        <v>DQ_VOL</v>
      </c>
      <c r="F248" s="101" t="str">
        <f>'Monthly DQ Notes'!I261</f>
        <v>VOL</v>
      </c>
      <c r="G248" t="str">
        <f t="shared" si="7"/>
        <v>45627_3978_DQ_VOL</v>
      </c>
      <c r="H248" s="104" t="str">
        <f>IF(COUNTIF(G$2:G248,G248)&gt;1,"Duplicate","Single")</f>
        <v>Single</v>
      </c>
    </row>
    <row r="249" spans="1:8" x14ac:dyDescent="0.2">
      <c r="A249" s="101">
        <f>'Monthly DQ Notes'!A262</f>
        <v>45627</v>
      </c>
      <c r="B249" s="81">
        <f>'Monthly DQ Notes'!D262</f>
        <v>4251</v>
      </c>
      <c r="C249" s="101" t="str">
        <f>'Monthly DQ Notes'!G262</f>
        <v>DQN</v>
      </c>
      <c r="D249" s="101" t="str">
        <f>'Monthly DQ Notes'!F262</f>
        <v>System implementation/upgrade and data quality concerns</v>
      </c>
      <c r="E249" s="101" t="str">
        <f>'Monthly DQ Notes'!J262</f>
        <v>DQ_VOL</v>
      </c>
      <c r="F249" s="101" t="str">
        <f>'Monthly DQ Notes'!I262</f>
        <v>VOL</v>
      </c>
      <c r="G249" t="str">
        <f t="shared" si="7"/>
        <v>45627_4251_DQ_VOL</v>
      </c>
      <c r="H249" s="104" t="str">
        <f>IF(COUNTIF(G$2:G249,G249)&gt;1,"Duplicate","Single")</f>
        <v>Single</v>
      </c>
    </row>
    <row r="250" spans="1:8" x14ac:dyDescent="0.2">
      <c r="A250" s="101">
        <f>'Monthly DQ Notes'!A263</f>
        <v>45627</v>
      </c>
      <c r="B250" s="81">
        <f>'Monthly DQ Notes'!D263</f>
        <v>4316</v>
      </c>
      <c r="C250" s="101" t="str">
        <f>'Monthly DQ Notes'!G263</f>
        <v>DQN</v>
      </c>
      <c r="D250" s="101" t="str">
        <f>'Monthly DQ Notes'!F263</f>
        <v>System implementation/upgrade and data quality concerns</v>
      </c>
      <c r="E250" s="101" t="str">
        <f>'Monthly DQ Notes'!J263</f>
        <v>DQ_VOL</v>
      </c>
      <c r="F250" s="101" t="str">
        <f>'Monthly DQ Notes'!I263</f>
        <v>VOL</v>
      </c>
      <c r="G250" t="str">
        <f t="shared" si="7"/>
        <v>45627_4316_DQ_VOL</v>
      </c>
      <c r="H250" s="104" t="str">
        <f>IF(COUNTIF(G$2:G250,G250)&gt;1,"Duplicate","Single")</f>
        <v>Single</v>
      </c>
    </row>
    <row r="251" spans="1:8" x14ac:dyDescent="0.2">
      <c r="A251" s="101">
        <f>'Monthly DQ Notes'!A264</f>
        <v>45627</v>
      </c>
      <c r="B251" s="81">
        <f>'Monthly DQ Notes'!D264</f>
        <v>4097</v>
      </c>
      <c r="C251" s="101" t="str">
        <f>'Monthly DQ Notes'!G264</f>
        <v>DQN</v>
      </c>
      <c r="D251" s="101" t="str">
        <f>'Monthly DQ Notes'!F264</f>
        <v>System implementation/upgrade and data quality concerns</v>
      </c>
      <c r="E251" s="101" t="str">
        <f>'Monthly DQ Notes'!J264</f>
        <v>DQ_VOL</v>
      </c>
      <c r="F251" s="101" t="str">
        <f>'Monthly DQ Notes'!I264</f>
        <v>VOL</v>
      </c>
      <c r="G251" t="str">
        <f t="shared" si="7"/>
        <v>45627_4097_DQ_VOL</v>
      </c>
      <c r="H251" s="104" t="str">
        <f>IF(COUNTIF(G$2:G251,G251)&gt;1,"Duplicate","Single")</f>
        <v>Single</v>
      </c>
    </row>
    <row r="252" spans="1:8" x14ac:dyDescent="0.2">
      <c r="A252" s="101">
        <f>'Monthly DQ Notes'!A265</f>
        <v>45627</v>
      </c>
      <c r="B252" s="81">
        <f>'Monthly DQ Notes'!D265</f>
        <v>4098</v>
      </c>
      <c r="C252" s="101" t="str">
        <f>'Monthly DQ Notes'!G265</f>
        <v>DQN</v>
      </c>
      <c r="D252" s="101" t="str">
        <f>'Monthly DQ Notes'!F265</f>
        <v>System implementation/upgrade and data quality concerns</v>
      </c>
      <c r="E252" s="101" t="str">
        <f>'Monthly DQ Notes'!J265</f>
        <v>DQ_VOL</v>
      </c>
      <c r="F252" s="101" t="str">
        <f>'Monthly DQ Notes'!I265</f>
        <v>VOL</v>
      </c>
      <c r="G252" t="str">
        <f t="shared" si="7"/>
        <v>45627_4098_DQ_VOL</v>
      </c>
      <c r="H252" s="104" t="str">
        <f>IF(COUNTIF(G$2:G252,G252)&gt;1,"Duplicate","Single")</f>
        <v>Single</v>
      </c>
    </row>
    <row r="253" spans="1:8" x14ac:dyDescent="0.2">
      <c r="A253" s="101">
        <f>'Monthly DQ Notes'!A266</f>
        <v>45627</v>
      </c>
      <c r="B253" s="81">
        <f>'Monthly DQ Notes'!D266</f>
        <v>4100</v>
      </c>
      <c r="C253" s="101" t="str">
        <f>'Monthly DQ Notes'!G266</f>
        <v>DQN</v>
      </c>
      <c r="D253" s="101" t="str">
        <f>'Monthly DQ Notes'!F266</f>
        <v>System implementation/upgrade and data quality concerns</v>
      </c>
      <c r="E253" s="101" t="str">
        <f>'Monthly DQ Notes'!J266</f>
        <v>DQ_VOL</v>
      </c>
      <c r="F253" s="101" t="str">
        <f>'Monthly DQ Notes'!I266</f>
        <v>VOL</v>
      </c>
      <c r="G253" t="str">
        <f t="shared" si="7"/>
        <v>45627_4100_DQ_VOL</v>
      </c>
      <c r="H253" s="104" t="str">
        <f>IF(COUNTIF(G$2:G253,G253)&gt;1,"Duplicate","Single")</f>
        <v>Single</v>
      </c>
    </row>
    <row r="254" spans="1:8" x14ac:dyDescent="0.2">
      <c r="A254" s="101">
        <f>'Monthly DQ Notes'!A267</f>
        <v>45627</v>
      </c>
      <c r="B254" s="81">
        <f>'Monthly DQ Notes'!D267</f>
        <v>4099</v>
      </c>
      <c r="C254" s="101" t="str">
        <f>'Monthly DQ Notes'!G267</f>
        <v>DQN</v>
      </c>
      <c r="D254" s="101" t="str">
        <f>'Monthly DQ Notes'!F267</f>
        <v>System implementation/upgrade and data quality concerns</v>
      </c>
      <c r="E254" s="101" t="str">
        <f>'Monthly DQ Notes'!J267</f>
        <v>DQ_VOL</v>
      </c>
      <c r="F254" s="101" t="str">
        <f>'Monthly DQ Notes'!I267</f>
        <v>VOL</v>
      </c>
      <c r="G254" t="str">
        <f t="shared" si="7"/>
        <v>45627_4099_DQ_VOL</v>
      </c>
      <c r="H254" s="104" t="str">
        <f>IF(COUNTIF(G$2:G254,G254)&gt;1,"Duplicate","Single")</f>
        <v>Single</v>
      </c>
    </row>
    <row r="255" spans="1:8" x14ac:dyDescent="0.2">
      <c r="A255" s="101">
        <f>'Monthly DQ Notes'!A268</f>
        <v>45627</v>
      </c>
      <c r="B255" s="81">
        <f>'Monthly DQ Notes'!D268</f>
        <v>4857</v>
      </c>
      <c r="C255" s="101" t="str">
        <f>'Monthly DQ Notes'!G268</f>
        <v>DQN</v>
      </c>
      <c r="D255" s="101" t="str">
        <f>'Monthly DQ Notes'!F268</f>
        <v>System implementation/upgrade and data quality concerns</v>
      </c>
      <c r="E255" s="101" t="str">
        <f>'Monthly DQ Notes'!J268</f>
        <v>DQ_VOL</v>
      </c>
      <c r="F255" s="101" t="str">
        <f>'Monthly DQ Notes'!I268</f>
        <v>VOL</v>
      </c>
      <c r="G255" t="str">
        <f t="shared" si="7"/>
        <v>45627_4857_DQ_VOL</v>
      </c>
      <c r="H255" s="104" t="str">
        <f>IF(COUNTIF(G$2:G255,G255)&gt;1,"Duplicate","Single")</f>
        <v>Single</v>
      </c>
    </row>
    <row r="256" spans="1:8" x14ac:dyDescent="0.2">
      <c r="A256" s="101">
        <f>'Monthly DQ Notes'!A269</f>
        <v>45627</v>
      </c>
      <c r="B256" s="81">
        <f>'Monthly DQ Notes'!D269</f>
        <v>4864</v>
      </c>
      <c r="C256" s="101" t="str">
        <f>'Monthly DQ Notes'!G269</f>
        <v>DQN</v>
      </c>
      <c r="D256" s="101" t="str">
        <f>'Monthly DQ Notes'!F269</f>
        <v>System implementation/upgrade and data quality concerns</v>
      </c>
      <c r="E256" s="101" t="str">
        <f>'Monthly DQ Notes'!J269</f>
        <v>DQ_VOL</v>
      </c>
      <c r="F256" s="101" t="str">
        <f>'Monthly DQ Notes'!I269</f>
        <v>VOL</v>
      </c>
      <c r="G256" t="str">
        <f t="shared" si="7"/>
        <v>45627_4864_DQ_VOL</v>
      </c>
      <c r="H256" s="104" t="str">
        <f>IF(COUNTIF(G$2:G256,G256)&gt;1,"Duplicate","Single")</f>
        <v>Single</v>
      </c>
    </row>
    <row r="257" spans="1:8" x14ac:dyDescent="0.2">
      <c r="A257" s="101">
        <f>'Monthly DQ Notes'!A270</f>
        <v>45627</v>
      </c>
      <c r="B257" s="81">
        <f>'Monthly DQ Notes'!D270</f>
        <v>4248</v>
      </c>
      <c r="C257" s="101" t="str">
        <f>'Monthly DQ Notes'!G270</f>
        <v>DQN</v>
      </c>
      <c r="D257" s="101" t="str">
        <f>'Monthly DQ Notes'!F270</f>
        <v>Data Quality concerns</v>
      </c>
      <c r="E257" s="101" t="str">
        <f>'Monthly DQ Notes'!J270</f>
        <v>DQ_IPB</v>
      </c>
      <c r="F257" s="101" t="str">
        <f>'Monthly DQ Notes'!I270</f>
        <v>Defaulting_IPB</v>
      </c>
      <c r="G257" t="str">
        <f t="shared" si="7"/>
        <v>45627_4248_DQ_IPB</v>
      </c>
      <c r="H257" s="104" t="str">
        <f>IF(COUNTIF(G$2:G257,G257)&gt;1,"Duplicate","Single")</f>
        <v>Single</v>
      </c>
    </row>
    <row r="258" spans="1:8" x14ac:dyDescent="0.2">
      <c r="A258" s="101">
        <f>'Monthly DQ Notes'!A271</f>
        <v>45627</v>
      </c>
      <c r="B258" s="81">
        <f>'Monthly DQ Notes'!D271</f>
        <v>4058</v>
      </c>
      <c r="C258" s="101" t="str">
        <f>'Monthly DQ Notes'!G271</f>
        <v>DQN</v>
      </c>
      <c r="D258" s="101" t="str">
        <f>'Monthly DQ Notes'!F271</f>
        <v>Data Quality concerns</v>
      </c>
      <c r="E258" s="101" t="str">
        <f>'Monthly DQ Notes'!J271</f>
        <v>DQ_AOT</v>
      </c>
      <c r="F258" s="101" t="str">
        <f>'Monthly DQ Notes'!I271</f>
        <v>Defaulting_AMBAT</v>
      </c>
      <c r="G258" t="str">
        <f t="shared" si="7"/>
        <v>45627_4058_DQ_AOT</v>
      </c>
      <c r="H258" s="104" t="str">
        <f>IF(COUNTIF(G$2:G258,G258)&gt;1,"Duplicate","Single")</f>
        <v>Single</v>
      </c>
    </row>
    <row r="259" spans="1:8" x14ac:dyDescent="0.2">
      <c r="A259" s="101">
        <f>'Monthly DQ Notes'!A272</f>
        <v>45627</v>
      </c>
      <c r="B259" s="81">
        <f>'Monthly DQ Notes'!D272</f>
        <v>4093</v>
      </c>
      <c r="C259" s="101" t="str">
        <f>'Monthly DQ Notes'!G272</f>
        <v>DQN</v>
      </c>
      <c r="D259" s="101" t="str">
        <f>'Monthly DQ Notes'!F272</f>
        <v>Data Quality concerns</v>
      </c>
      <c r="E259" s="101" t="str">
        <f>'Monthly DQ Notes'!J272</f>
        <v>DQ_AOT</v>
      </c>
      <c r="F259" s="101" t="str">
        <f>'Monthly DQ Notes'!I272</f>
        <v>Defaulting_AMBAT</v>
      </c>
      <c r="G259" t="str">
        <f t="shared" si="7"/>
        <v>45627_4093_DQ_AOT</v>
      </c>
      <c r="H259" s="104" t="str">
        <f>IF(COUNTIF(G$2:G259,G259)&gt;1,"Duplicate","Single")</f>
        <v>Single</v>
      </c>
    </row>
    <row r="260" spans="1:8" x14ac:dyDescent="0.2">
      <c r="A260" s="101">
        <f>'Monthly DQ Notes'!A273</f>
        <v>45597</v>
      </c>
      <c r="B260" s="81">
        <f>'Monthly DQ Notes'!D273</f>
        <v>3978</v>
      </c>
      <c r="C260" s="101" t="str">
        <f>'Monthly DQ Notes'!G273</f>
        <v>RI</v>
      </c>
      <c r="D260" s="101" t="str">
        <f>'Monthly DQ Notes'!F273</f>
        <v>System implementation/upgrade and data quality concerns</v>
      </c>
      <c r="E260" s="101" t="str">
        <f>'Monthly DQ Notes'!J273</f>
        <v>DQ_LOS</v>
      </c>
      <c r="F260" s="101" t="str">
        <f>'Monthly DQ Notes'!I273</f>
        <v>P4R_LOSA</v>
      </c>
      <c r="G260" t="str">
        <f t="shared" si="7"/>
        <v>45597_3978_DQ_LOS</v>
      </c>
      <c r="H260" s="104" t="str">
        <f>IF(COUNTIF(G$2:G260,G260)&gt;1,"Duplicate","Single")</f>
        <v>Single</v>
      </c>
    </row>
    <row r="261" spans="1:8" x14ac:dyDescent="0.2">
      <c r="A261" s="101">
        <f>'Monthly DQ Notes'!A274</f>
        <v>45597</v>
      </c>
      <c r="B261" s="81">
        <f>'Monthly DQ Notes'!D274</f>
        <v>3978</v>
      </c>
      <c r="C261" s="101" t="str">
        <f>'Monthly DQ Notes'!G274</f>
        <v>RI</v>
      </c>
      <c r="D261" s="101" t="str">
        <f>'Monthly DQ Notes'!F274</f>
        <v>System implementation/upgrade and data quality concerns</v>
      </c>
      <c r="E261" s="101" t="str">
        <f>'Monthly DQ Notes'!J274</f>
        <v>DQ_IPB</v>
      </c>
      <c r="F261" s="101" t="str">
        <f>'Monthly DQ Notes'!I274</f>
        <v>P4R_IPB</v>
      </c>
      <c r="G261" t="str">
        <f t="shared" si="7"/>
        <v>45597_3978_DQ_IPB</v>
      </c>
      <c r="H261" s="104" t="str">
        <f>IF(COUNTIF(G$2:G261,G261)&gt;1,"Duplicate","Single")</f>
        <v>Single</v>
      </c>
    </row>
    <row r="262" spans="1:8" x14ac:dyDescent="0.2">
      <c r="A262" s="101">
        <f>'Monthly DQ Notes'!A275</f>
        <v>45597</v>
      </c>
      <c r="B262" s="81">
        <f>'Monthly DQ Notes'!D275</f>
        <v>4109</v>
      </c>
      <c r="C262" s="101" t="str">
        <f>'Monthly DQ Notes'!G275</f>
        <v>RI</v>
      </c>
      <c r="D262" s="101" t="str">
        <f>'Monthly DQ Notes'!F275</f>
        <v>Insufficient number of records submitted</v>
      </c>
      <c r="E262" s="101" t="str">
        <f>'Monthly DQ Notes'!J275</f>
        <v>DQ_AMB_VOL</v>
      </c>
      <c r="F262" s="101" t="str">
        <f>'Monthly DQ Notes'!I275</f>
        <v>AMBVOL</v>
      </c>
      <c r="G262" t="str">
        <f t="shared" si="7"/>
        <v>45597_4109_DQ_AMB_VOL</v>
      </c>
      <c r="H262" s="104" t="str">
        <f>IF(COUNTIF(G$2:G262,G262)&gt;1,"Duplicate","Single")</f>
        <v>Single</v>
      </c>
    </row>
    <row r="263" spans="1:8" x14ac:dyDescent="0.2">
      <c r="A263" s="101">
        <f>'Monthly DQ Notes'!A276</f>
        <v>45597</v>
      </c>
      <c r="B263" s="81">
        <f>'Monthly DQ Notes'!D276</f>
        <v>3978</v>
      </c>
      <c r="C263" s="101" t="str">
        <f>'Monthly DQ Notes'!G276</f>
        <v>DQN</v>
      </c>
      <c r="D263" s="101" t="str">
        <f>'Monthly DQ Notes'!F276</f>
        <v>System implementation/upgrade and data quality concerns</v>
      </c>
      <c r="E263" s="101" t="str">
        <f>'Monthly DQ Notes'!J276</f>
        <v>DQ_VOL</v>
      </c>
      <c r="F263" s="101" t="str">
        <f>'Monthly DQ Notes'!I276</f>
        <v>VOL</v>
      </c>
      <c r="G263" t="str">
        <f t="shared" si="7"/>
        <v>45597_3978_DQ_VOL</v>
      </c>
      <c r="H263" s="104" t="str">
        <f>IF(COUNTIF(G$2:G263,G263)&gt;1,"Duplicate","Single")</f>
        <v>Single</v>
      </c>
    </row>
    <row r="264" spans="1:8" x14ac:dyDescent="0.2">
      <c r="A264" s="101">
        <f>'Monthly DQ Notes'!A277</f>
        <v>45597</v>
      </c>
      <c r="B264" s="81">
        <f>'Monthly DQ Notes'!D277</f>
        <v>4232</v>
      </c>
      <c r="C264" s="101" t="str">
        <f>'Monthly DQ Notes'!G277</f>
        <v>DQN</v>
      </c>
      <c r="D264" s="101" t="str">
        <f>'Monthly DQ Notes'!F277</f>
        <v>System implementation/upgrade and data quality concerns</v>
      </c>
      <c r="E264" s="101" t="str">
        <f>'Monthly DQ Notes'!J277</f>
        <v>DQ_VOL</v>
      </c>
      <c r="F264" s="101" t="str">
        <f>'Monthly DQ Notes'!I277</f>
        <v>VOL</v>
      </c>
      <c r="G264" t="str">
        <f t="shared" si="7"/>
        <v>45597_4232_DQ_VOL</v>
      </c>
      <c r="H264" s="104" t="str">
        <f>IF(COUNTIF(G$2:G264,G264)&gt;1,"Duplicate","Single")</f>
        <v>Single</v>
      </c>
    </row>
    <row r="265" spans="1:8" ht="20.100000000000001" customHeight="1" x14ac:dyDescent="0.2">
      <c r="A265" s="101">
        <f>'Monthly DQ Notes'!A278</f>
        <v>45597</v>
      </c>
      <c r="B265" s="81">
        <f>'Monthly DQ Notes'!D278</f>
        <v>3982</v>
      </c>
      <c r="C265" s="101" t="str">
        <f>'Monthly DQ Notes'!G278</f>
        <v>DQN</v>
      </c>
      <c r="D265" s="101" t="str">
        <f>'Monthly DQ Notes'!F278</f>
        <v>System implementation/upgrade and data quality concerns</v>
      </c>
      <c r="E265" s="101" t="str">
        <f>'Monthly DQ Notes'!J278</f>
        <v>DQ_VOL</v>
      </c>
      <c r="F265" s="101" t="str">
        <f>'Monthly DQ Notes'!I278</f>
        <v>VOL</v>
      </c>
      <c r="G265" t="str">
        <f t="shared" si="7"/>
        <v>45597_3982_DQ_VOL</v>
      </c>
      <c r="H265" s="104" t="str">
        <f>IF(COUNTIF(G$2:G265,G265)&gt;1,"Duplicate","Single")</f>
        <v>Single</v>
      </c>
    </row>
    <row r="266" spans="1:8" x14ac:dyDescent="0.2">
      <c r="A266" s="101">
        <f>'Monthly DQ Notes'!A279</f>
        <v>45597</v>
      </c>
      <c r="B266" s="81">
        <f>'Monthly DQ Notes'!D279</f>
        <v>4183</v>
      </c>
      <c r="C266" s="101" t="str">
        <f>'Monthly DQ Notes'!G279</f>
        <v>DQN</v>
      </c>
      <c r="D266" s="101" t="str">
        <f>'Monthly DQ Notes'!F279</f>
        <v>System implementation/upgrade and data quality concerns</v>
      </c>
      <c r="E266" s="101" t="str">
        <f>'Monthly DQ Notes'!J279</f>
        <v>DQ_VOL</v>
      </c>
      <c r="F266" s="101" t="str">
        <f>'Monthly DQ Notes'!I279</f>
        <v>VOL</v>
      </c>
      <c r="G266" t="str">
        <f t="shared" si="7"/>
        <v>45597_4183_DQ_VOL</v>
      </c>
      <c r="H266" s="104" t="str">
        <f>IF(COUNTIF(G$2:G266,G266)&gt;1,"Duplicate","Single")</f>
        <v>Single</v>
      </c>
    </row>
    <row r="267" spans="1:8" x14ac:dyDescent="0.2">
      <c r="A267" s="101">
        <f>'Monthly DQ Notes'!A280</f>
        <v>45597</v>
      </c>
      <c r="B267" s="81">
        <f>'Monthly DQ Notes'!D280</f>
        <v>4045</v>
      </c>
      <c r="C267" s="101" t="str">
        <f>'Monthly DQ Notes'!G280</f>
        <v>DQN</v>
      </c>
      <c r="D267" s="101" t="str">
        <f>'Monthly DQ Notes'!F280</f>
        <v>System implementation/upgrade and data quality concerns</v>
      </c>
      <c r="E267" s="101" t="str">
        <f>'Monthly DQ Notes'!J280</f>
        <v>DQ_VOL</v>
      </c>
      <c r="F267" s="101" t="str">
        <f>'Monthly DQ Notes'!I280</f>
        <v>VOL</v>
      </c>
      <c r="G267" t="str">
        <f t="shared" si="7"/>
        <v>45597_4045_DQ_VOL</v>
      </c>
      <c r="H267" s="104" t="str">
        <f>IF(COUNTIF(G$2:G267,G267)&gt;1,"Duplicate","Single")</f>
        <v>Single</v>
      </c>
    </row>
    <row r="268" spans="1:8" x14ac:dyDescent="0.2">
      <c r="A268" s="101">
        <f>'Monthly DQ Notes'!A281</f>
        <v>45597</v>
      </c>
      <c r="B268" s="81">
        <f>'Monthly DQ Notes'!D281</f>
        <v>4109</v>
      </c>
      <c r="C268" s="101" t="str">
        <f>'Monthly DQ Notes'!G281</f>
        <v>DQN</v>
      </c>
      <c r="D268" s="101" t="str">
        <f>'Monthly DQ Notes'!F281</f>
        <v>System implementation/upgrade and data quality concerns</v>
      </c>
      <c r="E268" s="101" t="str">
        <f>'Monthly DQ Notes'!J281</f>
        <v>DQ_VOL</v>
      </c>
      <c r="F268" s="101" t="str">
        <f>'Monthly DQ Notes'!I281</f>
        <v>VOL</v>
      </c>
      <c r="G268" t="str">
        <f t="shared" si="7"/>
        <v>45597_4109_DQ_VOL</v>
      </c>
      <c r="H268" s="104" t="str">
        <f>IF(COUNTIF(G$2:G268,G268)&gt;1,"Duplicate","Single")</f>
        <v>Single</v>
      </c>
    </row>
    <row r="269" spans="1:8" x14ac:dyDescent="0.2">
      <c r="A269" s="101">
        <f>'Monthly DQ Notes'!A282</f>
        <v>45597</v>
      </c>
      <c r="B269" s="81">
        <f>'Monthly DQ Notes'!D282</f>
        <v>4109</v>
      </c>
      <c r="C269" s="101" t="str">
        <f>'Monthly DQ Notes'!G282</f>
        <v>DQN</v>
      </c>
      <c r="D269" s="101" t="str">
        <f>'Monthly DQ Notes'!F282</f>
        <v>System implementation/upgrade and data quality concerns</v>
      </c>
      <c r="E269" s="101" t="str">
        <f>'Monthly DQ Notes'!J282</f>
        <v>DQ_IPB</v>
      </c>
      <c r="F269" s="101" t="str">
        <f>'Monthly DQ Notes'!I282</f>
        <v>P4R_IPB</v>
      </c>
      <c r="G269" t="str">
        <f t="shared" si="7"/>
        <v>45597_4109_DQ_IPB</v>
      </c>
      <c r="H269" s="104" t="str">
        <f>IF(COUNTIF(G$2:G269,G269)&gt;1,"Duplicate","Single")</f>
        <v>Single</v>
      </c>
    </row>
    <row r="270" spans="1:8" x14ac:dyDescent="0.2">
      <c r="A270" s="101">
        <f>'Monthly DQ Notes'!A283</f>
        <v>45597</v>
      </c>
      <c r="B270" s="81">
        <f>'Monthly DQ Notes'!D283</f>
        <v>4109</v>
      </c>
      <c r="C270" s="101" t="str">
        <f>'Monthly DQ Notes'!G283</f>
        <v>DQN</v>
      </c>
      <c r="D270" s="101" t="str">
        <f>'Monthly DQ Notes'!F283</f>
        <v>System implementation/upgrade and data quality concerns</v>
      </c>
      <c r="E270" s="101" t="str">
        <f>'Monthly DQ Notes'!J283</f>
        <v>DQ_IPB</v>
      </c>
      <c r="F270" s="101" t="str">
        <f>'Monthly DQ Notes'!I283</f>
        <v>Defaulting_IPB</v>
      </c>
      <c r="G270" t="str">
        <f t="shared" si="7"/>
        <v>45597_4109_DQ_IPB</v>
      </c>
      <c r="H270" s="104" t="str">
        <f>IF(COUNTIF(G$2:G270,G270)&gt;1,"Duplicate","Single")</f>
        <v>Duplicate</v>
      </c>
    </row>
    <row r="271" spans="1:8" x14ac:dyDescent="0.2">
      <c r="A271" s="101">
        <f>'Monthly DQ Notes'!A284</f>
        <v>45597</v>
      </c>
      <c r="B271" s="81">
        <f>'Monthly DQ Notes'!D284</f>
        <v>4256</v>
      </c>
      <c r="C271" s="101" t="str">
        <f>'Monthly DQ Notes'!G284</f>
        <v>DQN</v>
      </c>
      <c r="D271" s="101" t="str">
        <f>'Monthly DQ Notes'!F284</f>
        <v>System implementation/upgrade and data quality concerns</v>
      </c>
      <c r="E271" s="101" t="str">
        <f>'Monthly DQ Notes'!J284</f>
        <v>DQ_VOL</v>
      </c>
      <c r="F271" s="101" t="str">
        <f>'Monthly DQ Notes'!I284</f>
        <v>VOL</v>
      </c>
      <c r="G271" t="str">
        <f t="shared" si="7"/>
        <v>45597_4256_DQ_VOL</v>
      </c>
      <c r="H271" s="104" t="str">
        <f>IF(COUNTIF(G$2:G271,G271)&gt;1,"Duplicate","Single")</f>
        <v>Single</v>
      </c>
    </row>
    <row r="272" spans="1:8" x14ac:dyDescent="0.2">
      <c r="A272" s="101">
        <f>'Monthly DQ Notes'!A285</f>
        <v>45597</v>
      </c>
      <c r="B272" s="81">
        <f>'Monthly DQ Notes'!D285</f>
        <v>4256</v>
      </c>
      <c r="C272" s="101" t="str">
        <f>'Monthly DQ Notes'!G285</f>
        <v>DQN</v>
      </c>
      <c r="D272" s="101" t="str">
        <f>'Monthly DQ Notes'!F285</f>
        <v>System implementation/upgrade and data quality concerns</v>
      </c>
      <c r="E272" s="101" t="str">
        <f>'Monthly DQ Notes'!J285</f>
        <v>DQ_IPB</v>
      </c>
      <c r="F272" s="101" t="str">
        <f>'Monthly DQ Notes'!I285</f>
        <v>P4R_IPB</v>
      </c>
      <c r="G272" t="str">
        <f t="shared" si="7"/>
        <v>45597_4256_DQ_IPB</v>
      </c>
      <c r="H272" s="104" t="str">
        <f>IF(COUNTIF(G$2:G272,G272)&gt;1,"Duplicate","Single")</f>
        <v>Single</v>
      </c>
    </row>
    <row r="273" spans="1:8" x14ac:dyDescent="0.2">
      <c r="A273" s="101">
        <f>'Monthly DQ Notes'!A286</f>
        <v>45597</v>
      </c>
      <c r="B273" s="81">
        <f>'Monthly DQ Notes'!D286</f>
        <v>4109</v>
      </c>
      <c r="C273" s="101" t="str">
        <f>'Monthly DQ Notes'!G286</f>
        <v>DQN</v>
      </c>
      <c r="D273" s="101" t="str">
        <f>'Monthly DQ Notes'!F286</f>
        <v>System implementation/upgrade and data quality concerns</v>
      </c>
      <c r="E273" s="101" t="str">
        <f>'Monthly DQ Notes'!J286</f>
        <v>DQ_IPB</v>
      </c>
      <c r="F273" s="101" t="str">
        <f>'Monthly DQ Notes'!I286</f>
        <v>Defaulting_IPB</v>
      </c>
      <c r="G273" t="str">
        <f t="shared" si="7"/>
        <v>45597_4109_DQ_IPB</v>
      </c>
      <c r="H273" s="104" t="str">
        <f>IF(COUNTIF(G$2:G273,G273)&gt;1,"Duplicate","Single")</f>
        <v>Duplicate</v>
      </c>
    </row>
    <row r="274" spans="1:8" x14ac:dyDescent="0.2">
      <c r="A274" s="101">
        <f>'Monthly DQ Notes'!A287</f>
        <v>45597</v>
      </c>
      <c r="B274" s="81">
        <f>'Monthly DQ Notes'!D287</f>
        <v>4063</v>
      </c>
      <c r="C274" s="101" t="str">
        <f>'Monthly DQ Notes'!G287</f>
        <v>DQN</v>
      </c>
      <c r="D274" s="101" t="str">
        <f>'Monthly DQ Notes'!F287</f>
        <v>Data Quality concerns</v>
      </c>
      <c r="E274" s="101" t="str">
        <f>'Monthly DQ Notes'!J287</f>
        <v>DQ_LOS</v>
      </c>
      <c r="F274" s="101" t="str">
        <f>'Monthly DQ Notes'!I287</f>
        <v>P4R_LOSA</v>
      </c>
      <c r="G274" t="str">
        <f t="shared" si="7"/>
        <v>45597_4063_DQ_LOS</v>
      </c>
      <c r="H274" s="104" t="str">
        <f>IF(COUNTIF(G$2:G274,G274)&gt;1,"Duplicate","Single")</f>
        <v>Single</v>
      </c>
    </row>
    <row r="275" spans="1:8" x14ac:dyDescent="0.2">
      <c r="A275" s="101">
        <f>'Monthly DQ Notes'!A288</f>
        <v>45597</v>
      </c>
      <c r="B275" s="81">
        <f>'Monthly DQ Notes'!D288</f>
        <v>4248</v>
      </c>
      <c r="C275" s="101" t="str">
        <f>'Monthly DQ Notes'!G288</f>
        <v>DQN</v>
      </c>
      <c r="D275" s="101" t="str">
        <f>'Monthly DQ Notes'!F288</f>
        <v>Data Quality concerns</v>
      </c>
      <c r="E275" s="101" t="str">
        <f>'Monthly DQ Notes'!J288</f>
        <v>DQ_IPB</v>
      </c>
      <c r="F275" s="101" t="str">
        <f>'Monthly DQ Notes'!I288</f>
        <v>Defaulting_IPB</v>
      </c>
      <c r="G275" t="str">
        <f t="shared" si="7"/>
        <v>45597_4248_DQ_IPB</v>
      </c>
      <c r="H275" s="104" t="str">
        <f>IF(COUNTIF(G$2:G275,G275)&gt;1,"Duplicate","Single")</f>
        <v>Single</v>
      </c>
    </row>
    <row r="276" spans="1:8" x14ac:dyDescent="0.2">
      <c r="A276" s="101">
        <f>'Monthly DQ Notes'!A289</f>
        <v>45597</v>
      </c>
      <c r="B276" s="81">
        <f>'Monthly DQ Notes'!D289</f>
        <v>4058</v>
      </c>
      <c r="C276" s="101" t="str">
        <f>'Monthly DQ Notes'!G289</f>
        <v>DQN</v>
      </c>
      <c r="D276" s="101" t="str">
        <f>'Monthly DQ Notes'!F289</f>
        <v>Data Quality concerns</v>
      </c>
      <c r="E276" s="101" t="str">
        <f>'Monthly DQ Notes'!J289</f>
        <v>DQ_AOT</v>
      </c>
      <c r="F276" s="101" t="str">
        <f>'Monthly DQ Notes'!I289</f>
        <v>Defaulting_AMBAT</v>
      </c>
      <c r="G276" t="str">
        <f t="shared" si="7"/>
        <v>45597_4058_DQ_AOT</v>
      </c>
      <c r="H276" s="104" t="str">
        <f>IF(COUNTIF(G$2:G276,G276)&gt;1,"Duplicate","Single")</f>
        <v>Single</v>
      </c>
    </row>
    <row r="277" spans="1:8" x14ac:dyDescent="0.2">
      <c r="A277" s="101">
        <f>'Monthly DQ Notes'!A290</f>
        <v>45597</v>
      </c>
      <c r="B277" s="81">
        <f>'Monthly DQ Notes'!D290</f>
        <v>4093</v>
      </c>
      <c r="C277" s="101" t="str">
        <f>'Monthly DQ Notes'!G290</f>
        <v>DQN</v>
      </c>
      <c r="D277" s="101" t="str">
        <f>'Monthly DQ Notes'!F290</f>
        <v>Data Quality concerns</v>
      </c>
      <c r="E277" s="101" t="str">
        <f>'Monthly DQ Notes'!J290</f>
        <v>DQ_AOT</v>
      </c>
      <c r="F277" s="101" t="str">
        <f>'Monthly DQ Notes'!I290</f>
        <v>Defaulting_AMBAT</v>
      </c>
      <c r="G277" t="str">
        <f t="shared" si="7"/>
        <v>45597_4093_DQ_AOT</v>
      </c>
      <c r="H277" s="104" t="str">
        <f>IF(COUNTIF(G$2:G277,G277)&gt;1,"Duplicate","Single")</f>
        <v>Single</v>
      </c>
    </row>
    <row r="278" spans="1:8" x14ac:dyDescent="0.2">
      <c r="A278" s="101">
        <f>'Monthly DQ Notes'!A291</f>
        <v>45566</v>
      </c>
      <c r="B278" s="81">
        <f>'Monthly DQ Notes'!D291</f>
        <v>4096</v>
      </c>
      <c r="C278" s="101" t="str">
        <f>'Monthly DQ Notes'!G291</f>
        <v>DQN</v>
      </c>
      <c r="D278" s="101" t="str">
        <f>'Monthly DQ Notes'!F291</f>
        <v>Data Quality concerns</v>
      </c>
      <c r="E278" s="101" t="str">
        <f>'Monthly DQ Notes'!J291</f>
        <v>DQ_LOS</v>
      </c>
      <c r="F278" s="101" t="str">
        <f>'Monthly DQ Notes'!I291</f>
        <v>P4R_LOSA</v>
      </c>
      <c r="G278" t="str">
        <f t="shared" si="7"/>
        <v>45566_4096_DQ_LOS</v>
      </c>
      <c r="H278" s="104" t="str">
        <f>IF(COUNTIF(G$2:G278,G278)&gt;1,"Duplicate","Single")</f>
        <v>Single</v>
      </c>
    </row>
    <row r="279" spans="1:8" x14ac:dyDescent="0.2">
      <c r="A279" s="101">
        <f>'Monthly DQ Notes'!A292</f>
        <v>45566</v>
      </c>
      <c r="B279" s="81">
        <f>'Monthly DQ Notes'!D292</f>
        <v>4248</v>
      </c>
      <c r="C279" s="101" t="str">
        <f>'Monthly DQ Notes'!G292</f>
        <v>DQN</v>
      </c>
      <c r="D279" s="101" t="str">
        <f>'Monthly DQ Notes'!F292</f>
        <v>Data Quality concerns</v>
      </c>
      <c r="E279" s="101" t="str">
        <f>'Monthly DQ Notes'!J292</f>
        <v>DQ_IPB</v>
      </c>
      <c r="F279" s="101" t="str">
        <f>'Monthly DQ Notes'!I292</f>
        <v>Defaulting_IPB</v>
      </c>
      <c r="G279" t="str">
        <f t="shared" si="7"/>
        <v>45566_4248_DQ_IPB</v>
      </c>
      <c r="H279" s="104" t="str">
        <f>IF(COUNTIF(G$2:G279,G279)&gt;1,"Duplicate","Single")</f>
        <v>Single</v>
      </c>
    </row>
    <row r="280" spans="1:8" x14ac:dyDescent="0.2">
      <c r="A280" s="101">
        <f>'Monthly DQ Notes'!A293</f>
        <v>45566</v>
      </c>
      <c r="B280" s="81">
        <f>'Monthly DQ Notes'!D293</f>
        <v>4058</v>
      </c>
      <c r="C280" s="101" t="str">
        <f>'Monthly DQ Notes'!G293</f>
        <v>DQN</v>
      </c>
      <c r="D280" s="101" t="str">
        <f>'Monthly DQ Notes'!F293</f>
        <v>Data Quality concerns</v>
      </c>
      <c r="E280" s="101" t="str">
        <f>'Monthly DQ Notes'!J293</f>
        <v>DQ_AOT</v>
      </c>
      <c r="F280" s="101" t="str">
        <f>'Monthly DQ Notes'!I293</f>
        <v>Defaulting_AMBAT</v>
      </c>
      <c r="G280" t="str">
        <f t="shared" ref="G280:G343" si="8">A280&amp;"_"&amp;B280&amp;"_"&amp;E280</f>
        <v>45566_4058_DQ_AOT</v>
      </c>
      <c r="H280" s="104" t="str">
        <f>IF(COUNTIF(G$2:G280,G280)&gt;1,"Duplicate","Single")</f>
        <v>Single</v>
      </c>
    </row>
    <row r="281" spans="1:8" x14ac:dyDescent="0.2">
      <c r="A281" s="101">
        <f>'Monthly DQ Notes'!A294</f>
        <v>45566</v>
      </c>
      <c r="B281" s="81">
        <f>'Monthly DQ Notes'!D294</f>
        <v>4093</v>
      </c>
      <c r="C281" s="101" t="str">
        <f>'Monthly DQ Notes'!G294</f>
        <v>DQN</v>
      </c>
      <c r="D281" s="101" t="str">
        <f>'Monthly DQ Notes'!F294</f>
        <v>Data Quality concerns</v>
      </c>
      <c r="E281" s="101" t="str">
        <f>'Monthly DQ Notes'!J294</f>
        <v>DQ_AOT</v>
      </c>
      <c r="F281" s="101" t="str">
        <f>'Monthly DQ Notes'!I294</f>
        <v>Defaulting_AMBAT</v>
      </c>
      <c r="G281" t="str">
        <f t="shared" si="8"/>
        <v>45566_4093_DQ_AOT</v>
      </c>
      <c r="H281" s="104" t="str">
        <f>IF(COUNTIF(G$2:G281,G281)&gt;1,"Duplicate","Single")</f>
        <v>Single</v>
      </c>
    </row>
    <row r="282" spans="1:8" x14ac:dyDescent="0.2">
      <c r="A282" s="101">
        <f>'Monthly DQ Notes'!A295</f>
        <v>45566</v>
      </c>
      <c r="B282" s="81">
        <f>'Monthly DQ Notes'!D295</f>
        <v>4870</v>
      </c>
      <c r="C282" s="101" t="str">
        <f>'Monthly DQ Notes'!G295</f>
        <v>DQN</v>
      </c>
      <c r="D282" s="101" t="str">
        <f>'Monthly DQ Notes'!F295</f>
        <v>Data Quality concerns</v>
      </c>
      <c r="E282" s="101" t="str">
        <f>'Monthly DQ Notes'!J295</f>
        <v>DQ_AOT</v>
      </c>
      <c r="F282" s="101" t="str">
        <f>'Monthly DQ Notes'!I295</f>
        <v>Defaulting_AMBAT</v>
      </c>
      <c r="G282" t="str">
        <f t="shared" si="8"/>
        <v>45566_4870_DQ_AOT</v>
      </c>
      <c r="H282" s="104" t="str">
        <f>IF(COUNTIF(G$2:G282,G282)&gt;1,"Duplicate","Single")</f>
        <v>Single</v>
      </c>
    </row>
    <row r="283" spans="1:8" x14ac:dyDescent="0.2">
      <c r="A283" s="101">
        <f>'Monthly DQ Notes'!A296</f>
        <v>45566</v>
      </c>
      <c r="B283" s="81">
        <f>'Monthly DQ Notes'!D296</f>
        <v>4104</v>
      </c>
      <c r="C283" s="101" t="str">
        <f>'Monthly DQ Notes'!G296</f>
        <v>DQN</v>
      </c>
      <c r="D283" s="101" t="str">
        <f>'Monthly DQ Notes'!F296</f>
        <v>Data Quality concerns</v>
      </c>
      <c r="E283" s="101" t="str">
        <f>'Monthly DQ Notes'!J296</f>
        <v>DQ_AOT</v>
      </c>
      <c r="F283" s="101" t="str">
        <f>'Monthly DQ Notes'!I296</f>
        <v>Defaulting_AMBAT</v>
      </c>
      <c r="G283" t="str">
        <f t="shared" si="8"/>
        <v>45566_4104_DQ_AOT</v>
      </c>
      <c r="H283" s="104" t="str">
        <f>IF(COUNTIF(G$2:G283,G283)&gt;1,"Duplicate","Single")</f>
        <v>Single</v>
      </c>
    </row>
    <row r="284" spans="1:8" x14ac:dyDescent="0.2">
      <c r="A284" s="101">
        <f>'Monthly DQ Notes'!A297</f>
        <v>45536</v>
      </c>
      <c r="B284" s="81">
        <f>'Monthly DQ Notes'!D297</f>
        <v>4870</v>
      </c>
      <c r="C284" s="101" t="str">
        <f>'Monthly DQ Notes'!G297</f>
        <v>DQN</v>
      </c>
      <c r="D284" s="101" t="str">
        <f>'Monthly DQ Notes'!F297</f>
        <v>Data Quality concerns</v>
      </c>
      <c r="E284" s="101" t="str">
        <f>'Monthly DQ Notes'!J297</f>
        <v>DQ_AOT</v>
      </c>
      <c r="F284" s="101" t="str">
        <f>'Monthly DQ Notes'!I297</f>
        <v>Defaulting_AMBAT</v>
      </c>
      <c r="G284" t="str">
        <f t="shared" si="8"/>
        <v>45536_4870_DQ_AOT</v>
      </c>
      <c r="H284" s="104" t="str">
        <f>IF(COUNTIF(G$2:G284,G284)&gt;1,"Duplicate","Single")</f>
        <v>Single</v>
      </c>
    </row>
    <row r="285" spans="1:8" x14ac:dyDescent="0.2">
      <c r="A285" s="101">
        <f>'Monthly DQ Notes'!A298</f>
        <v>45536</v>
      </c>
      <c r="B285" s="81">
        <f>'Monthly DQ Notes'!D298</f>
        <v>4104</v>
      </c>
      <c r="C285" s="101" t="str">
        <f>'Monthly DQ Notes'!G298</f>
        <v>DQN</v>
      </c>
      <c r="D285" s="101" t="str">
        <f>'Monthly DQ Notes'!F298</f>
        <v>Data Quality concerns</v>
      </c>
      <c r="E285" s="101" t="str">
        <f>'Monthly DQ Notes'!J298</f>
        <v>DQ_AOT</v>
      </c>
      <c r="F285" s="101" t="str">
        <f>'Monthly DQ Notes'!I298</f>
        <v>Defaulting_AMBAT</v>
      </c>
      <c r="G285" t="str">
        <f t="shared" si="8"/>
        <v>45536_4104_DQ_AOT</v>
      </c>
      <c r="H285" s="104" t="str">
        <f>IF(COUNTIF(G$2:G285,G285)&gt;1,"Duplicate","Single")</f>
        <v>Single</v>
      </c>
    </row>
    <row r="286" spans="1:8" x14ac:dyDescent="0.2">
      <c r="A286" s="101">
        <f>'Monthly DQ Notes'!A299</f>
        <v>45505</v>
      </c>
      <c r="B286" s="81">
        <f>'Monthly DQ Notes'!D299</f>
        <v>4870</v>
      </c>
      <c r="C286" s="101" t="str">
        <f>'Monthly DQ Notes'!G299</f>
        <v>DQN</v>
      </c>
      <c r="D286" s="101" t="str">
        <f>'Monthly DQ Notes'!F299</f>
        <v>Data Quality concerns</v>
      </c>
      <c r="E286" s="101" t="str">
        <f>'Monthly DQ Notes'!J299</f>
        <v>DQ_AOT</v>
      </c>
      <c r="F286" s="101" t="str">
        <f>'Monthly DQ Notes'!I299</f>
        <v>Defaulting_AMBAT</v>
      </c>
      <c r="G286" t="str">
        <f t="shared" si="8"/>
        <v>45505_4870_DQ_AOT</v>
      </c>
      <c r="H286" s="104" t="str">
        <f>IF(COUNTIF(G$2:G286,G286)&gt;1,"Duplicate","Single")</f>
        <v>Single</v>
      </c>
    </row>
    <row r="287" spans="1:8" x14ac:dyDescent="0.2">
      <c r="A287" s="101">
        <f>'Monthly DQ Notes'!A300</f>
        <v>45505</v>
      </c>
      <c r="B287" s="81">
        <f>'Monthly DQ Notes'!D300</f>
        <v>4104</v>
      </c>
      <c r="C287" s="101" t="str">
        <f>'Monthly DQ Notes'!G300</f>
        <v>DQN</v>
      </c>
      <c r="D287" s="101" t="str">
        <f>'Monthly DQ Notes'!F300</f>
        <v>Data Quality concerns</v>
      </c>
      <c r="E287" s="101" t="str">
        <f>'Monthly DQ Notes'!J300</f>
        <v>DQ_AOT</v>
      </c>
      <c r="F287" s="101" t="str">
        <f>'Monthly DQ Notes'!I300</f>
        <v>Defaulting_AMBAT</v>
      </c>
      <c r="G287" t="str">
        <f t="shared" si="8"/>
        <v>45505_4104_DQ_AOT</v>
      </c>
      <c r="H287" s="104" t="str">
        <f>IF(COUNTIF(G$2:G287,G287)&gt;1,"Duplicate","Single")</f>
        <v>Single</v>
      </c>
    </row>
    <row r="288" spans="1:8" x14ac:dyDescent="0.2">
      <c r="A288" s="101">
        <f>'Monthly DQ Notes'!A301</f>
        <v>45474</v>
      </c>
      <c r="B288" s="81">
        <f>'Monthly DQ Notes'!D301</f>
        <v>4870</v>
      </c>
      <c r="C288" s="101" t="str">
        <f>'Monthly DQ Notes'!G301</f>
        <v>DQN</v>
      </c>
      <c r="D288" s="101" t="str">
        <f>'Monthly DQ Notes'!F301</f>
        <v>Data Quality concerns</v>
      </c>
      <c r="E288" s="101" t="str">
        <f>'Monthly DQ Notes'!J301</f>
        <v>DQ_AOT</v>
      </c>
      <c r="F288" s="101" t="str">
        <f>'Monthly DQ Notes'!I301</f>
        <v>Defaulting_AMBAT</v>
      </c>
      <c r="G288" t="str">
        <f t="shared" si="8"/>
        <v>45474_4870_DQ_AOT</v>
      </c>
      <c r="H288" s="104" t="str">
        <f>IF(COUNTIF(G$2:G288,G288)&gt;1,"Duplicate","Single")</f>
        <v>Single</v>
      </c>
    </row>
    <row r="289" spans="1:8" x14ac:dyDescent="0.2">
      <c r="A289" s="101">
        <f>'Monthly DQ Notes'!A302</f>
        <v>45474</v>
      </c>
      <c r="B289" s="81">
        <f>'Monthly DQ Notes'!D302</f>
        <v>4104</v>
      </c>
      <c r="C289" s="101" t="str">
        <f>'Monthly DQ Notes'!G302</f>
        <v>DQN</v>
      </c>
      <c r="D289" s="101" t="str">
        <f>'Monthly DQ Notes'!F302</f>
        <v>Data Quality concerns</v>
      </c>
      <c r="E289" s="101" t="str">
        <f>'Monthly DQ Notes'!J302</f>
        <v>DQ_AOT</v>
      </c>
      <c r="F289" s="101" t="str">
        <f>'Monthly DQ Notes'!I302</f>
        <v>Defaulting_AMBAT</v>
      </c>
      <c r="G289" t="str">
        <f t="shared" si="8"/>
        <v>45474_4104_DQ_AOT</v>
      </c>
      <c r="H289" s="104" t="str">
        <f>IF(COUNTIF(G$2:G289,G289)&gt;1,"Duplicate","Single")</f>
        <v>Single</v>
      </c>
    </row>
    <row r="290" spans="1:8" x14ac:dyDescent="0.2">
      <c r="A290" s="101">
        <f>'Monthly DQ Notes'!A303</f>
        <v>45444</v>
      </c>
      <c r="B290" s="81">
        <f>'Monthly DQ Notes'!D303</f>
        <v>4870</v>
      </c>
      <c r="C290" s="101" t="str">
        <f>'Monthly DQ Notes'!G303</f>
        <v>DQN</v>
      </c>
      <c r="D290" s="101" t="str">
        <f>'Monthly DQ Notes'!F303</f>
        <v>Data Quality concerns</v>
      </c>
      <c r="E290" s="101" t="str">
        <f>'Monthly DQ Notes'!J303</f>
        <v>DQ_AOT</v>
      </c>
      <c r="F290" s="101" t="str">
        <f>'Monthly DQ Notes'!I303</f>
        <v>Defaulting_AMBAT</v>
      </c>
      <c r="G290" t="str">
        <f t="shared" si="8"/>
        <v>45444_4870_DQ_AOT</v>
      </c>
      <c r="H290" s="104" t="str">
        <f>IF(COUNTIF(G$2:G290,G290)&gt;1,"Duplicate","Single")</f>
        <v>Single</v>
      </c>
    </row>
    <row r="291" spans="1:8" x14ac:dyDescent="0.2">
      <c r="A291" s="101">
        <f>'Monthly DQ Notes'!A304</f>
        <v>45444</v>
      </c>
      <c r="B291" s="81">
        <f>'Monthly DQ Notes'!D304</f>
        <v>4104</v>
      </c>
      <c r="C291" s="101" t="str">
        <f>'Monthly DQ Notes'!G304</f>
        <v>DQN</v>
      </c>
      <c r="D291" s="101" t="str">
        <f>'Monthly DQ Notes'!F304</f>
        <v>Data Quality concerns</v>
      </c>
      <c r="E291" s="101" t="str">
        <f>'Monthly DQ Notes'!J304</f>
        <v>DQ_AOT</v>
      </c>
      <c r="F291" s="101" t="str">
        <f>'Monthly DQ Notes'!I304</f>
        <v>Defaulting_AMBAT</v>
      </c>
      <c r="G291" t="str">
        <f t="shared" si="8"/>
        <v>45444_4104_DQ_AOT</v>
      </c>
      <c r="H291" s="104" t="str">
        <f>IF(COUNTIF(G$2:G291,G291)&gt;1,"Duplicate","Single")</f>
        <v>Single</v>
      </c>
    </row>
    <row r="292" spans="1:8" x14ac:dyDescent="0.2">
      <c r="A292" s="101">
        <f>'Monthly DQ Notes'!A305</f>
        <v>45413</v>
      </c>
      <c r="B292" s="81">
        <f>'Monthly DQ Notes'!D305</f>
        <v>4870</v>
      </c>
      <c r="C292" s="101" t="str">
        <f>'Monthly DQ Notes'!G305</f>
        <v>DQN</v>
      </c>
      <c r="D292" s="101" t="str">
        <f>'Monthly DQ Notes'!F305</f>
        <v>Data Quality concerns</v>
      </c>
      <c r="E292" s="101" t="str">
        <f>'Monthly DQ Notes'!J305</f>
        <v>DQ_AOT</v>
      </c>
      <c r="F292" s="101" t="str">
        <f>'Monthly DQ Notes'!I305</f>
        <v>Defaulting_AMBAT</v>
      </c>
      <c r="G292" t="str">
        <f t="shared" si="8"/>
        <v>45413_4870_DQ_AOT</v>
      </c>
      <c r="H292" s="104" t="str">
        <f>IF(COUNTIF(G$2:G292,G292)&gt;1,"Duplicate","Single")</f>
        <v>Single</v>
      </c>
    </row>
    <row r="293" spans="1:8" x14ac:dyDescent="0.2">
      <c r="A293" s="101">
        <f>'Monthly DQ Notes'!A306</f>
        <v>45413</v>
      </c>
      <c r="B293" s="81">
        <f>'Monthly DQ Notes'!D306</f>
        <v>4104</v>
      </c>
      <c r="C293" s="101" t="str">
        <f>'Monthly DQ Notes'!G306</f>
        <v>DQN</v>
      </c>
      <c r="D293" s="101" t="str">
        <f>'Monthly DQ Notes'!F306</f>
        <v>Data Quality concerns</v>
      </c>
      <c r="E293" s="101" t="str">
        <f>'Monthly DQ Notes'!J306</f>
        <v>DQ_AOT</v>
      </c>
      <c r="F293" s="101" t="str">
        <f>'Monthly DQ Notes'!I306</f>
        <v>Defaulting_AMBAT</v>
      </c>
      <c r="G293" t="str">
        <f t="shared" si="8"/>
        <v>45413_4104_DQ_AOT</v>
      </c>
      <c r="H293" s="104" t="str">
        <f>IF(COUNTIF(G$2:G293,G293)&gt;1,"Duplicate","Single")</f>
        <v>Single</v>
      </c>
    </row>
    <row r="294" spans="1:8" x14ac:dyDescent="0.2">
      <c r="A294" s="101">
        <f>'Monthly DQ Notes'!A307</f>
        <v>45352</v>
      </c>
      <c r="B294" s="81">
        <f>'Monthly DQ Notes'!D307</f>
        <v>4109</v>
      </c>
      <c r="C294" s="101" t="str">
        <f>'Monthly DQ Notes'!G307</f>
        <v>RI</v>
      </c>
      <c r="D294" s="101" t="str">
        <f>'Monthly DQ Notes'!F307</f>
        <v>Cyber security incident and data quality concerns</v>
      </c>
      <c r="E294" s="101" t="str">
        <f>'Monthly DQ Notes'!J307</f>
        <v>DQ_VOL</v>
      </c>
      <c r="F294" s="101" t="str">
        <f>'Monthly DQ Notes'!I307</f>
        <v>VOL</v>
      </c>
      <c r="G294" t="str">
        <f t="shared" si="8"/>
        <v>45352_4109_DQ_VOL</v>
      </c>
      <c r="H294" s="104" t="str">
        <f>IF(COUNTIF(G$2:G294,G294)&gt;1,"Duplicate","Single")</f>
        <v>Single</v>
      </c>
    </row>
    <row r="295" spans="1:8" x14ac:dyDescent="0.2">
      <c r="A295" s="101">
        <f>'Monthly DQ Notes'!A308</f>
        <v>45352</v>
      </c>
      <c r="B295" s="81">
        <f>'Monthly DQ Notes'!D308</f>
        <v>4256</v>
      </c>
      <c r="C295" s="101" t="str">
        <f>'Monthly DQ Notes'!G308</f>
        <v>RI</v>
      </c>
      <c r="D295" s="101" t="str">
        <f>'Monthly DQ Notes'!F308</f>
        <v>Cyber security incident and data quality concerns</v>
      </c>
      <c r="E295" s="101" t="str">
        <f>'Monthly DQ Notes'!J308</f>
        <v>DQ_VOL</v>
      </c>
      <c r="F295" s="101" t="str">
        <f>'Monthly DQ Notes'!I308</f>
        <v>VOL</v>
      </c>
      <c r="G295" t="str">
        <f t="shared" si="8"/>
        <v>45352_4256_DQ_VOL</v>
      </c>
      <c r="H295" s="104" t="str">
        <f>IF(COUNTIF(G$2:G295,G295)&gt;1,"Duplicate","Single")</f>
        <v>Single</v>
      </c>
    </row>
    <row r="296" spans="1:8" x14ac:dyDescent="0.2">
      <c r="A296" s="101">
        <f>'Monthly DQ Notes'!A309</f>
        <v>45352</v>
      </c>
      <c r="B296" s="81">
        <f>'Monthly DQ Notes'!D309</f>
        <v>4147</v>
      </c>
      <c r="C296" s="101" t="str">
        <f>'Monthly DQ Notes'!G309</f>
        <v>RI</v>
      </c>
      <c r="D296" s="101" t="str">
        <f>'Monthly DQ Notes'!F309</f>
        <v>Data Quality concerns</v>
      </c>
      <c r="E296" s="101" t="str">
        <f>'Monthly DQ Notes'!J309</f>
        <v>DQ_LOS</v>
      </c>
      <c r="F296" s="101" t="str">
        <f>'Monthly DQ Notes'!I309</f>
        <v>P4R_LOSA</v>
      </c>
      <c r="G296" t="str">
        <f t="shared" si="8"/>
        <v>45352_4147_DQ_LOS</v>
      </c>
      <c r="H296" s="104" t="str">
        <f>IF(COUNTIF(G$2:G296,G296)&gt;1,"Duplicate","Single")</f>
        <v>Single</v>
      </c>
    </row>
    <row r="297" spans="1:8" x14ac:dyDescent="0.2">
      <c r="A297" s="101">
        <f>'Monthly DQ Notes'!A310</f>
        <v>45352</v>
      </c>
      <c r="B297" s="81">
        <f>'Monthly DQ Notes'!D310</f>
        <v>4147</v>
      </c>
      <c r="C297" s="101" t="str">
        <f>'Monthly DQ Notes'!G310</f>
        <v>RI</v>
      </c>
      <c r="D297" s="101" t="str">
        <f>'Monthly DQ Notes'!F310</f>
        <v>Data Quality concerns</v>
      </c>
      <c r="E297" s="101" t="str">
        <f>'Monthly DQ Notes'!J310</f>
        <v>DQ_LOS</v>
      </c>
      <c r="F297" s="101" t="str">
        <f>'Monthly DQ Notes'!I310</f>
        <v>P4R_LOSNACOM</v>
      </c>
      <c r="G297" t="str">
        <f t="shared" si="8"/>
        <v>45352_4147_DQ_LOS</v>
      </c>
      <c r="H297" s="104" t="str">
        <f>IF(COUNTIF(G$2:G297,G297)&gt;1,"Duplicate","Single")</f>
        <v>Duplicate</v>
      </c>
    </row>
    <row r="298" spans="1:8" x14ac:dyDescent="0.2">
      <c r="A298" s="101">
        <f>'Monthly DQ Notes'!A311</f>
        <v>45352</v>
      </c>
      <c r="B298" s="81">
        <f>'Monthly DQ Notes'!D311</f>
        <v>4147</v>
      </c>
      <c r="C298" s="101" t="str">
        <f>'Monthly DQ Notes'!G311</f>
        <v>RI</v>
      </c>
      <c r="D298" s="101" t="str">
        <f>'Monthly DQ Notes'!F311</f>
        <v>Data Quality concerns</v>
      </c>
      <c r="E298" s="101" t="str">
        <f>'Monthly DQ Notes'!J311</f>
        <v>DQ_LOS</v>
      </c>
      <c r="F298" s="101" t="str">
        <f>'Monthly DQ Notes'!I311</f>
        <v>P4R_LOSNAMIN</v>
      </c>
      <c r="G298" t="str">
        <f t="shared" si="8"/>
        <v>45352_4147_DQ_LOS</v>
      </c>
      <c r="H298" s="104" t="str">
        <f>IF(COUNTIF(G$2:G298,G298)&gt;1,"Duplicate","Single")</f>
        <v>Duplicate</v>
      </c>
    </row>
    <row r="299" spans="1:8" x14ac:dyDescent="0.2">
      <c r="A299" s="101">
        <f>'Monthly DQ Notes'!A312</f>
        <v>45352</v>
      </c>
      <c r="B299" s="81">
        <f>'Monthly DQ Notes'!D312</f>
        <v>4147</v>
      </c>
      <c r="C299" s="101" t="str">
        <f>'Monthly DQ Notes'!G312</f>
        <v>RI</v>
      </c>
      <c r="D299" s="101" t="str">
        <f>'Monthly DQ Notes'!F312</f>
        <v>Data Quality concerns</v>
      </c>
      <c r="E299" s="101" t="str">
        <f>'Monthly DQ Notes'!J312</f>
        <v>DQ_IPB</v>
      </c>
      <c r="F299" s="101" t="str">
        <f>'Monthly DQ Notes'!I312</f>
        <v>P4R_IPB</v>
      </c>
      <c r="G299" t="str">
        <f t="shared" si="8"/>
        <v>45352_4147_DQ_IPB</v>
      </c>
      <c r="H299" s="104" t="str">
        <f>IF(COUNTIF(G$2:G299,G299)&gt;1,"Duplicate","Single")</f>
        <v>Single</v>
      </c>
    </row>
    <row r="300" spans="1:8" x14ac:dyDescent="0.2">
      <c r="A300" s="101">
        <f>'Monthly DQ Notes'!A313</f>
        <v>45323</v>
      </c>
      <c r="B300" s="81">
        <f>'Monthly DQ Notes'!D313</f>
        <v>4109</v>
      </c>
      <c r="C300" s="101" t="str">
        <f>'Monthly DQ Notes'!G313</f>
        <v>RI</v>
      </c>
      <c r="D300" s="101" t="str">
        <f>'Monthly DQ Notes'!F313</f>
        <v>Cyber security incident and data quality concerns</v>
      </c>
      <c r="E300" s="101" t="str">
        <f>'Monthly DQ Notes'!J313</f>
        <v>DQ_VOL</v>
      </c>
      <c r="F300" s="101" t="str">
        <f>'Monthly DQ Notes'!I313</f>
        <v>VOL</v>
      </c>
      <c r="G300" t="str">
        <f t="shared" si="8"/>
        <v>45323_4109_DQ_VOL</v>
      </c>
      <c r="H300" s="104" t="str">
        <f>IF(COUNTIF(G$2:G300,G300)&gt;1,"Duplicate","Single")</f>
        <v>Single</v>
      </c>
    </row>
    <row r="301" spans="1:8" x14ac:dyDescent="0.2">
      <c r="A301" s="101">
        <f>'Monthly DQ Notes'!A314</f>
        <v>45323</v>
      </c>
      <c r="B301" s="81">
        <f>'Monthly DQ Notes'!D314</f>
        <v>4256</v>
      </c>
      <c r="C301" s="101" t="str">
        <f>'Monthly DQ Notes'!G314</f>
        <v>RI</v>
      </c>
      <c r="D301" s="101" t="str">
        <f>'Monthly DQ Notes'!F314</f>
        <v>Cyber security incident and data quality concerns</v>
      </c>
      <c r="E301" s="101" t="str">
        <f>'Monthly DQ Notes'!J314</f>
        <v>DQ_VOL</v>
      </c>
      <c r="F301" s="101" t="str">
        <f>'Monthly DQ Notes'!I314</f>
        <v>VOL</v>
      </c>
      <c r="G301" t="str">
        <f t="shared" si="8"/>
        <v>45323_4256_DQ_VOL</v>
      </c>
      <c r="H301" s="104" t="str">
        <f>IF(COUNTIF(G$2:G301,G301)&gt;1,"Duplicate","Single")</f>
        <v>Single</v>
      </c>
    </row>
    <row r="302" spans="1:8" x14ac:dyDescent="0.2">
      <c r="A302" s="101">
        <f>'Monthly DQ Notes'!A315</f>
        <v>45323</v>
      </c>
      <c r="B302" s="81">
        <f>'Monthly DQ Notes'!D315</f>
        <v>4147</v>
      </c>
      <c r="C302" s="101" t="str">
        <f>'Monthly DQ Notes'!G315</f>
        <v>RI</v>
      </c>
      <c r="D302" s="101" t="str">
        <f>'Monthly DQ Notes'!F315</f>
        <v>Data Quality concerns</v>
      </c>
      <c r="E302" s="101" t="str">
        <f>'Monthly DQ Notes'!J315</f>
        <v>DQ_LOS</v>
      </c>
      <c r="F302" s="101" t="str">
        <f>'Monthly DQ Notes'!I315</f>
        <v>P4R_LOSA</v>
      </c>
      <c r="G302" t="str">
        <f t="shared" si="8"/>
        <v>45323_4147_DQ_LOS</v>
      </c>
      <c r="H302" s="104" t="str">
        <f>IF(COUNTIF(G$2:G302,G302)&gt;1,"Duplicate","Single")</f>
        <v>Single</v>
      </c>
    </row>
    <row r="303" spans="1:8" x14ac:dyDescent="0.2">
      <c r="A303" s="101">
        <f>'Monthly DQ Notes'!A316</f>
        <v>45323</v>
      </c>
      <c r="B303" s="81">
        <f>'Monthly DQ Notes'!D316</f>
        <v>4147</v>
      </c>
      <c r="C303" s="101" t="str">
        <f>'Monthly DQ Notes'!G316</f>
        <v>RI</v>
      </c>
      <c r="D303" s="101" t="str">
        <f>'Monthly DQ Notes'!F316</f>
        <v>Data Quality concerns</v>
      </c>
      <c r="E303" s="101" t="str">
        <f>'Monthly DQ Notes'!J316</f>
        <v>DQ_LOS</v>
      </c>
      <c r="F303" s="101" t="str">
        <f>'Monthly DQ Notes'!I316</f>
        <v>P4R_LOSNACOM</v>
      </c>
      <c r="G303" t="str">
        <f t="shared" si="8"/>
        <v>45323_4147_DQ_LOS</v>
      </c>
      <c r="H303" s="104" t="str">
        <f>IF(COUNTIF(G$2:G303,G303)&gt;1,"Duplicate","Single")</f>
        <v>Duplicate</v>
      </c>
    </row>
    <row r="304" spans="1:8" x14ac:dyDescent="0.2">
      <c r="A304" s="101">
        <f>'Monthly DQ Notes'!A317</f>
        <v>45323</v>
      </c>
      <c r="B304" s="81">
        <f>'Monthly DQ Notes'!D317</f>
        <v>4147</v>
      </c>
      <c r="C304" s="101" t="str">
        <f>'Monthly DQ Notes'!G317</f>
        <v>RI</v>
      </c>
      <c r="D304" s="101" t="str">
        <f>'Monthly DQ Notes'!F317</f>
        <v>Data Quality concerns</v>
      </c>
      <c r="E304" s="101" t="str">
        <f>'Monthly DQ Notes'!J317</f>
        <v>DQ_LOS</v>
      </c>
      <c r="F304" s="101" t="str">
        <f>'Monthly DQ Notes'!I317</f>
        <v>P4R_LOSNAMIN</v>
      </c>
      <c r="G304" t="str">
        <f t="shared" si="8"/>
        <v>45323_4147_DQ_LOS</v>
      </c>
      <c r="H304" s="104" t="str">
        <f>IF(COUNTIF(G$2:G304,G304)&gt;1,"Duplicate","Single")</f>
        <v>Duplicate</v>
      </c>
    </row>
    <row r="305" spans="1:8" x14ac:dyDescent="0.2">
      <c r="A305" s="101">
        <f>'Monthly DQ Notes'!A318</f>
        <v>45323</v>
      </c>
      <c r="B305" s="81">
        <f>'Monthly DQ Notes'!D318</f>
        <v>4147</v>
      </c>
      <c r="C305" s="101" t="str">
        <f>'Monthly DQ Notes'!G318</f>
        <v>RI</v>
      </c>
      <c r="D305" s="101" t="str">
        <f>'Monthly DQ Notes'!F318</f>
        <v>Data Quality concerns</v>
      </c>
      <c r="E305" s="101" t="str">
        <f>'Monthly DQ Notes'!J318</f>
        <v>DQ_IPB</v>
      </c>
      <c r="F305" s="101" t="str">
        <f>'Monthly DQ Notes'!I318</f>
        <v>P4R_IPB</v>
      </c>
      <c r="G305" t="str">
        <f t="shared" si="8"/>
        <v>45323_4147_DQ_IPB</v>
      </c>
      <c r="H305" s="104" t="str">
        <f>IF(COUNTIF(G$2:G305,G305)&gt;1,"Duplicate","Single")</f>
        <v>Single</v>
      </c>
    </row>
    <row r="306" spans="1:8" x14ac:dyDescent="0.2">
      <c r="A306" s="101">
        <f>'Monthly DQ Notes'!A319</f>
        <v>45292</v>
      </c>
      <c r="B306" s="81">
        <f>'Monthly DQ Notes'!D319</f>
        <v>4109</v>
      </c>
      <c r="C306" s="101" t="str">
        <f>'Monthly DQ Notes'!G319</f>
        <v>RI</v>
      </c>
      <c r="D306" s="101" t="str">
        <f>'Monthly DQ Notes'!F319</f>
        <v>Cyber security incident and data quality concerns</v>
      </c>
      <c r="E306" s="101" t="str">
        <f>'Monthly DQ Notes'!J319</f>
        <v>DQ_VOL</v>
      </c>
      <c r="F306" s="101" t="str">
        <f>'Monthly DQ Notes'!I319</f>
        <v>VOL</v>
      </c>
      <c r="G306" t="str">
        <f t="shared" si="8"/>
        <v>45292_4109_DQ_VOL</v>
      </c>
      <c r="H306" s="104" t="str">
        <f>IF(COUNTIF(G$2:G306,G306)&gt;1,"Duplicate","Single")</f>
        <v>Single</v>
      </c>
    </row>
    <row r="307" spans="1:8" x14ac:dyDescent="0.2">
      <c r="A307" s="101">
        <f>'Monthly DQ Notes'!A320</f>
        <v>45292</v>
      </c>
      <c r="B307" s="81">
        <f>'Monthly DQ Notes'!D320</f>
        <v>4256</v>
      </c>
      <c r="C307" s="101" t="str">
        <f>'Monthly DQ Notes'!G320</f>
        <v>RI</v>
      </c>
      <c r="D307" s="101" t="str">
        <f>'Monthly DQ Notes'!F320</f>
        <v>Cyber security incident and data quality concerns</v>
      </c>
      <c r="E307" s="101" t="str">
        <f>'Monthly DQ Notes'!J320</f>
        <v>DQ_VOL</v>
      </c>
      <c r="F307" s="101" t="str">
        <f>'Monthly DQ Notes'!I320</f>
        <v>VOL</v>
      </c>
      <c r="G307" t="str">
        <f t="shared" si="8"/>
        <v>45292_4256_DQ_VOL</v>
      </c>
      <c r="H307" s="104" t="str">
        <f>IF(COUNTIF(G$2:G307,G307)&gt;1,"Duplicate","Single")</f>
        <v>Single</v>
      </c>
    </row>
    <row r="308" spans="1:8" x14ac:dyDescent="0.2">
      <c r="A308" s="101">
        <f>'Monthly DQ Notes'!A321</f>
        <v>45292</v>
      </c>
      <c r="B308" s="81">
        <f>'Monthly DQ Notes'!D321</f>
        <v>4147</v>
      </c>
      <c r="C308" s="101" t="str">
        <f>'Monthly DQ Notes'!G321</f>
        <v>RI</v>
      </c>
      <c r="D308" s="101" t="str">
        <f>'Monthly DQ Notes'!F321</f>
        <v>Data Quality concerns</v>
      </c>
      <c r="E308" s="101" t="str">
        <f>'Monthly DQ Notes'!J321</f>
        <v>DQ_LOS</v>
      </c>
      <c r="F308" s="101" t="str">
        <f>'Monthly DQ Notes'!I321</f>
        <v>P4R_LOSA</v>
      </c>
      <c r="G308" t="str">
        <f t="shared" si="8"/>
        <v>45292_4147_DQ_LOS</v>
      </c>
      <c r="H308" s="104" t="str">
        <f>IF(COUNTIF(G$2:G308,G308)&gt;1,"Duplicate","Single")</f>
        <v>Single</v>
      </c>
    </row>
    <row r="309" spans="1:8" x14ac:dyDescent="0.2">
      <c r="A309" s="101">
        <f>'Monthly DQ Notes'!A322</f>
        <v>45292</v>
      </c>
      <c r="B309" s="81">
        <f>'Monthly DQ Notes'!D322</f>
        <v>4147</v>
      </c>
      <c r="C309" s="101" t="str">
        <f>'Monthly DQ Notes'!G322</f>
        <v>RI</v>
      </c>
      <c r="D309" s="101" t="str">
        <f>'Monthly DQ Notes'!F322</f>
        <v>Data Quality concerns</v>
      </c>
      <c r="E309" s="101" t="str">
        <f>'Monthly DQ Notes'!J322</f>
        <v>DQ_LOS</v>
      </c>
      <c r="F309" s="101" t="str">
        <f>'Monthly DQ Notes'!I322</f>
        <v>P4R_LOSNACOM</v>
      </c>
      <c r="G309" t="str">
        <f t="shared" si="8"/>
        <v>45292_4147_DQ_LOS</v>
      </c>
      <c r="H309" s="104" t="str">
        <f>IF(COUNTIF(G$2:G309,G309)&gt;1,"Duplicate","Single")</f>
        <v>Duplicate</v>
      </c>
    </row>
    <row r="310" spans="1:8" x14ac:dyDescent="0.2">
      <c r="A310" s="101">
        <f>'Monthly DQ Notes'!A323</f>
        <v>45292</v>
      </c>
      <c r="B310" s="81">
        <f>'Monthly DQ Notes'!D323</f>
        <v>4147</v>
      </c>
      <c r="C310" s="101" t="str">
        <f>'Monthly DQ Notes'!G323</f>
        <v>RI</v>
      </c>
      <c r="D310" s="101" t="str">
        <f>'Monthly DQ Notes'!F323</f>
        <v>Data Quality concerns</v>
      </c>
      <c r="E310" s="101" t="str">
        <f>'Monthly DQ Notes'!J323</f>
        <v>DQ_LOS</v>
      </c>
      <c r="F310" s="101" t="str">
        <f>'Monthly DQ Notes'!I323</f>
        <v>P4R_LOSNAMIN</v>
      </c>
      <c r="G310" t="str">
        <f t="shared" si="8"/>
        <v>45292_4147_DQ_LOS</v>
      </c>
      <c r="H310" s="104" t="str">
        <f>IF(COUNTIF(G$2:G310,G310)&gt;1,"Duplicate","Single")</f>
        <v>Duplicate</v>
      </c>
    </row>
    <row r="311" spans="1:8" x14ac:dyDescent="0.2">
      <c r="A311" s="101">
        <f>'Monthly DQ Notes'!A324</f>
        <v>45292</v>
      </c>
      <c r="B311" s="81">
        <f>'Monthly DQ Notes'!D324</f>
        <v>4147</v>
      </c>
      <c r="C311" s="101" t="str">
        <f>'Monthly DQ Notes'!G324</f>
        <v>RI</v>
      </c>
      <c r="D311" s="101" t="str">
        <f>'Monthly DQ Notes'!F324</f>
        <v>Data Quality concerns</v>
      </c>
      <c r="E311" s="101" t="str">
        <f>'Monthly DQ Notes'!J324</f>
        <v>DQ_IPB</v>
      </c>
      <c r="F311" s="101" t="str">
        <f>'Monthly DQ Notes'!I324</f>
        <v>P4R_IPB</v>
      </c>
      <c r="G311" t="str">
        <f t="shared" si="8"/>
        <v>45292_4147_DQ_IPB</v>
      </c>
      <c r="H311" s="104" t="str">
        <f>IF(COUNTIF(G$2:G311,G311)&gt;1,"Duplicate","Single")</f>
        <v>Single</v>
      </c>
    </row>
    <row r="312" spans="1:8" x14ac:dyDescent="0.2">
      <c r="A312" s="101">
        <f>'Monthly DQ Notes'!A325</f>
        <v>45261</v>
      </c>
      <c r="B312" s="81">
        <f>'Monthly DQ Notes'!D325</f>
        <v>4109</v>
      </c>
      <c r="C312" s="101" t="str">
        <f>'Monthly DQ Notes'!G325</f>
        <v>RI</v>
      </c>
      <c r="D312" s="101" t="str">
        <f>'Monthly DQ Notes'!F325</f>
        <v>Cyber security incident and data quality concerns</v>
      </c>
      <c r="E312" s="101" t="str">
        <f>'Monthly DQ Notes'!J325</f>
        <v>DQ_VOL</v>
      </c>
      <c r="F312" s="101" t="str">
        <f>'Monthly DQ Notes'!I325</f>
        <v>VOL</v>
      </c>
      <c r="G312" t="str">
        <f t="shared" si="8"/>
        <v>45261_4109_DQ_VOL</v>
      </c>
      <c r="H312" s="104" t="str">
        <f>IF(COUNTIF(G$2:G312,G312)&gt;1,"Duplicate","Single")</f>
        <v>Single</v>
      </c>
    </row>
    <row r="313" spans="1:8" x14ac:dyDescent="0.2">
      <c r="A313" s="101">
        <f>'Monthly DQ Notes'!A326</f>
        <v>45261</v>
      </c>
      <c r="B313" s="81">
        <f>'Monthly DQ Notes'!D326</f>
        <v>4256</v>
      </c>
      <c r="C313" s="101" t="str">
        <f>'Monthly DQ Notes'!G326</f>
        <v>RI</v>
      </c>
      <c r="D313" s="101" t="str">
        <f>'Monthly DQ Notes'!F326</f>
        <v>Cyber security incident and data quality concerns</v>
      </c>
      <c r="E313" s="101" t="str">
        <f>'Monthly DQ Notes'!J326</f>
        <v>DQ_VOL</v>
      </c>
      <c r="F313" s="101" t="str">
        <f>'Monthly DQ Notes'!I326</f>
        <v>VOL</v>
      </c>
      <c r="G313" t="str">
        <f t="shared" si="8"/>
        <v>45261_4256_DQ_VOL</v>
      </c>
      <c r="H313" s="104" t="str">
        <f>IF(COUNTIF(G$2:G313,G313)&gt;1,"Duplicate","Single")</f>
        <v>Single</v>
      </c>
    </row>
    <row r="314" spans="1:8" x14ac:dyDescent="0.2">
      <c r="A314" s="101">
        <f>'Monthly DQ Notes'!A327</f>
        <v>45261</v>
      </c>
      <c r="B314" s="81">
        <f>'Monthly DQ Notes'!D327</f>
        <v>4759</v>
      </c>
      <c r="C314" s="101" t="str">
        <f>'Monthly DQ Notes'!G327</f>
        <v>NS</v>
      </c>
      <c r="D314" s="101" t="str">
        <f>'Monthly DQ Notes'!F327</f>
        <v>This site has been temporarily closed</v>
      </c>
      <c r="E314" s="101" t="str">
        <f>'Monthly DQ Notes'!J327</f>
        <v>DQ_VOL</v>
      </c>
      <c r="F314" s="101" t="str">
        <f>'Monthly DQ Notes'!I327</f>
        <v>VOL</v>
      </c>
      <c r="G314" t="str">
        <f t="shared" si="8"/>
        <v>45261_4759_DQ_VOL</v>
      </c>
      <c r="H314" s="104" t="str">
        <f>IF(COUNTIF(G$2:G314,G314)&gt;1,"Duplicate","Single")</f>
        <v>Single</v>
      </c>
    </row>
    <row r="315" spans="1:8" x14ac:dyDescent="0.2">
      <c r="A315" s="101">
        <f>'Monthly DQ Notes'!A328</f>
        <v>45261</v>
      </c>
      <c r="B315" s="81">
        <f>'Monthly DQ Notes'!D328</f>
        <v>4147</v>
      </c>
      <c r="C315" s="101" t="str">
        <f>'Monthly DQ Notes'!G328</f>
        <v>RI</v>
      </c>
      <c r="D315" s="101" t="str">
        <f>'Monthly DQ Notes'!F328</f>
        <v>Data Quality concerns</v>
      </c>
      <c r="E315" s="101" t="str">
        <f>'Monthly DQ Notes'!J328</f>
        <v>DQ_LOS</v>
      </c>
      <c r="F315" s="101" t="str">
        <f>'Monthly DQ Notes'!I328</f>
        <v>P4R_LOSA</v>
      </c>
      <c r="G315" t="str">
        <f t="shared" si="8"/>
        <v>45261_4147_DQ_LOS</v>
      </c>
      <c r="H315" s="104" t="str">
        <f>IF(COUNTIF(G$2:G315,G315)&gt;1,"Duplicate","Single")</f>
        <v>Single</v>
      </c>
    </row>
    <row r="316" spans="1:8" x14ac:dyDescent="0.2">
      <c r="A316" s="101">
        <f>'Monthly DQ Notes'!A329</f>
        <v>45261</v>
      </c>
      <c r="B316" s="81">
        <f>'Monthly DQ Notes'!D329</f>
        <v>4147</v>
      </c>
      <c r="C316" s="101" t="str">
        <f>'Monthly DQ Notes'!G329</f>
        <v>RI</v>
      </c>
      <c r="D316" s="101" t="str">
        <f>'Monthly DQ Notes'!F329</f>
        <v>Data Quality concerns</v>
      </c>
      <c r="E316" s="101" t="str">
        <f>'Monthly DQ Notes'!J329</f>
        <v>DQ_LOS</v>
      </c>
      <c r="F316" s="101" t="str">
        <f>'Monthly DQ Notes'!I329</f>
        <v>P4R_LOSNACOM</v>
      </c>
      <c r="G316" t="str">
        <f t="shared" si="8"/>
        <v>45261_4147_DQ_LOS</v>
      </c>
      <c r="H316" s="104" t="str">
        <f>IF(COUNTIF(G$2:G316,G316)&gt;1,"Duplicate","Single")</f>
        <v>Duplicate</v>
      </c>
    </row>
    <row r="317" spans="1:8" x14ac:dyDescent="0.2">
      <c r="A317" s="101">
        <f>'Monthly DQ Notes'!A330</f>
        <v>45261</v>
      </c>
      <c r="B317" s="81">
        <f>'Monthly DQ Notes'!D330</f>
        <v>4147</v>
      </c>
      <c r="C317" s="101" t="str">
        <f>'Monthly DQ Notes'!G330</f>
        <v>RI</v>
      </c>
      <c r="D317" s="101" t="str">
        <f>'Monthly DQ Notes'!F330</f>
        <v>Data Quality concerns</v>
      </c>
      <c r="E317" s="101" t="str">
        <f>'Monthly DQ Notes'!J330</f>
        <v>DQ_LOS</v>
      </c>
      <c r="F317" s="101" t="str">
        <f>'Monthly DQ Notes'!I330</f>
        <v>P4R_LOSNAMIN</v>
      </c>
      <c r="G317" t="str">
        <f t="shared" si="8"/>
        <v>45261_4147_DQ_LOS</v>
      </c>
      <c r="H317" s="104" t="str">
        <f>IF(COUNTIF(G$2:G317,G317)&gt;1,"Duplicate","Single")</f>
        <v>Duplicate</v>
      </c>
    </row>
    <row r="318" spans="1:8" x14ac:dyDescent="0.2">
      <c r="A318" s="101">
        <f>'Monthly DQ Notes'!A331</f>
        <v>45261</v>
      </c>
      <c r="B318" s="81">
        <f>'Monthly DQ Notes'!D331</f>
        <v>4147</v>
      </c>
      <c r="C318" s="101" t="str">
        <f>'Monthly DQ Notes'!G331</f>
        <v>RI</v>
      </c>
      <c r="D318" s="101" t="str">
        <f>'Monthly DQ Notes'!F331</f>
        <v>Data Quality concerns</v>
      </c>
      <c r="E318" s="101" t="str">
        <f>'Monthly DQ Notes'!J331</f>
        <v>DQ_IPB</v>
      </c>
      <c r="F318" s="101" t="str">
        <f>'Monthly DQ Notes'!I331</f>
        <v>P4R_IPB</v>
      </c>
      <c r="G318" t="str">
        <f t="shared" si="8"/>
        <v>45261_4147_DQ_IPB</v>
      </c>
      <c r="H318" s="104" t="str">
        <f>IF(COUNTIF(G$2:G318,G318)&gt;1,"Duplicate","Single")</f>
        <v>Single</v>
      </c>
    </row>
    <row r="319" spans="1:8" x14ac:dyDescent="0.2">
      <c r="A319" s="101">
        <f>'Monthly DQ Notes'!A332</f>
        <v>45231</v>
      </c>
      <c r="B319" s="81">
        <f>'Monthly DQ Notes'!D332</f>
        <v>4759</v>
      </c>
      <c r="C319" s="101" t="str">
        <f>'Monthly DQ Notes'!G332</f>
        <v>NS</v>
      </c>
      <c r="D319" s="101" t="str">
        <f>'Monthly DQ Notes'!F332</f>
        <v>This site has been temporarily closed</v>
      </c>
      <c r="E319" s="101" t="str">
        <f>'Monthly DQ Notes'!J332</f>
        <v>DQ_VOL</v>
      </c>
      <c r="F319" s="101" t="str">
        <f>'Monthly DQ Notes'!I332</f>
        <v>VOL</v>
      </c>
      <c r="G319" t="str">
        <f t="shared" si="8"/>
        <v>45231_4759_DQ_VOL</v>
      </c>
      <c r="H319" s="104" t="str">
        <f>IF(COUNTIF(G$2:G319,G319)&gt;1,"Duplicate","Single")</f>
        <v>Single</v>
      </c>
    </row>
    <row r="320" spans="1:8" x14ac:dyDescent="0.2">
      <c r="A320" s="101">
        <f>'Monthly DQ Notes'!A333</f>
        <v>45231</v>
      </c>
      <c r="B320" s="81">
        <f>'Monthly DQ Notes'!D333</f>
        <v>4109</v>
      </c>
      <c r="C320" s="101" t="str">
        <f>'Monthly DQ Notes'!G333</f>
        <v>RI</v>
      </c>
      <c r="D320" s="101" t="str">
        <f>'Monthly DQ Notes'!F333</f>
        <v>Cyber security incident and data quality concerns</v>
      </c>
      <c r="E320" s="101" t="str">
        <f>'Monthly DQ Notes'!J333</f>
        <v>DQ_VOL</v>
      </c>
      <c r="F320" s="101" t="str">
        <f>'Monthly DQ Notes'!I333</f>
        <v>VOL</v>
      </c>
      <c r="G320" t="str">
        <f t="shared" si="8"/>
        <v>45231_4109_DQ_VOL</v>
      </c>
      <c r="H320" s="104" t="str">
        <f>IF(COUNTIF(G$2:G320,G320)&gt;1,"Duplicate","Single")</f>
        <v>Single</v>
      </c>
    </row>
    <row r="321" spans="1:8" x14ac:dyDescent="0.2">
      <c r="A321" s="101">
        <f>'Monthly DQ Notes'!A334</f>
        <v>45231</v>
      </c>
      <c r="B321" s="81">
        <f>'Monthly DQ Notes'!D334</f>
        <v>4256</v>
      </c>
      <c r="C321" s="101" t="str">
        <f>'Monthly DQ Notes'!G334</f>
        <v>RI</v>
      </c>
      <c r="D321" s="101" t="str">
        <f>'Monthly DQ Notes'!F334</f>
        <v>Cyber security incident and data quality concerns</v>
      </c>
      <c r="E321" s="101" t="str">
        <f>'Monthly DQ Notes'!J334</f>
        <v>DQ_VOL</v>
      </c>
      <c r="F321" s="101" t="str">
        <f>'Monthly DQ Notes'!I334</f>
        <v>VOL</v>
      </c>
      <c r="G321" t="str">
        <f t="shared" si="8"/>
        <v>45231_4256_DQ_VOL</v>
      </c>
      <c r="H321" s="104" t="str">
        <f>IF(COUNTIF(G$2:G321,G321)&gt;1,"Duplicate","Single")</f>
        <v>Single</v>
      </c>
    </row>
    <row r="322" spans="1:8" x14ac:dyDescent="0.2">
      <c r="A322" s="101">
        <f>'Monthly DQ Notes'!A335</f>
        <v>45231</v>
      </c>
      <c r="B322" s="81">
        <f>'Monthly DQ Notes'!D335</f>
        <v>4147</v>
      </c>
      <c r="C322" s="101" t="str">
        <f>'Monthly DQ Notes'!G335</f>
        <v>RI</v>
      </c>
      <c r="D322" s="101" t="str">
        <f>'Monthly DQ Notes'!F335</f>
        <v>Data Quality concerns</v>
      </c>
      <c r="E322" s="101" t="str">
        <f>'Monthly DQ Notes'!J335</f>
        <v>DQ_LOS</v>
      </c>
      <c r="F322" s="101" t="str">
        <f>'Monthly DQ Notes'!I335</f>
        <v>P4R_LOSA</v>
      </c>
      <c r="G322" t="str">
        <f t="shared" si="8"/>
        <v>45231_4147_DQ_LOS</v>
      </c>
      <c r="H322" s="104" t="str">
        <f>IF(COUNTIF(G$2:G322,G322)&gt;1,"Duplicate","Single")</f>
        <v>Single</v>
      </c>
    </row>
    <row r="323" spans="1:8" x14ac:dyDescent="0.2">
      <c r="A323" s="101">
        <f>'Monthly DQ Notes'!A336</f>
        <v>45231</v>
      </c>
      <c r="B323" s="81">
        <f>'Monthly DQ Notes'!D336</f>
        <v>4147</v>
      </c>
      <c r="C323" s="101" t="str">
        <f>'Monthly DQ Notes'!G336</f>
        <v>RI</v>
      </c>
      <c r="D323" s="101" t="str">
        <f>'Monthly DQ Notes'!F336</f>
        <v>Data Quality concerns</v>
      </c>
      <c r="E323" s="101" t="str">
        <f>'Monthly DQ Notes'!J336</f>
        <v>DQ_LOS</v>
      </c>
      <c r="F323" s="101" t="str">
        <f>'Monthly DQ Notes'!I336</f>
        <v>P4R_LOSNACOM</v>
      </c>
      <c r="G323" t="str">
        <f t="shared" si="8"/>
        <v>45231_4147_DQ_LOS</v>
      </c>
      <c r="H323" s="104" t="str">
        <f>IF(COUNTIF(G$2:G323,G323)&gt;1,"Duplicate","Single")</f>
        <v>Duplicate</v>
      </c>
    </row>
    <row r="324" spans="1:8" x14ac:dyDescent="0.2">
      <c r="A324" s="101">
        <f>'Monthly DQ Notes'!A337</f>
        <v>45231</v>
      </c>
      <c r="B324" s="81">
        <f>'Monthly DQ Notes'!D337</f>
        <v>4147</v>
      </c>
      <c r="C324" s="101" t="str">
        <f>'Monthly DQ Notes'!G337</f>
        <v>RI</v>
      </c>
      <c r="D324" s="101" t="str">
        <f>'Monthly DQ Notes'!F337</f>
        <v>Data Quality concerns</v>
      </c>
      <c r="E324" s="101" t="str">
        <f>'Monthly DQ Notes'!J337</f>
        <v>DQ_LOS</v>
      </c>
      <c r="F324" s="101" t="str">
        <f>'Monthly DQ Notes'!I337</f>
        <v>P4R_LOSNAMIN</v>
      </c>
      <c r="G324" t="str">
        <f t="shared" si="8"/>
        <v>45231_4147_DQ_LOS</v>
      </c>
      <c r="H324" s="104" t="str">
        <f>IF(COUNTIF(G$2:G324,G324)&gt;1,"Duplicate","Single")</f>
        <v>Duplicate</v>
      </c>
    </row>
    <row r="325" spans="1:8" x14ac:dyDescent="0.2">
      <c r="A325" s="101">
        <f>'Monthly DQ Notes'!A338</f>
        <v>45231</v>
      </c>
      <c r="B325" s="81">
        <f>'Monthly DQ Notes'!D338</f>
        <v>4147</v>
      </c>
      <c r="C325" s="101" t="str">
        <f>'Monthly DQ Notes'!G338</f>
        <v>RI</v>
      </c>
      <c r="D325" s="101" t="str">
        <f>'Monthly DQ Notes'!F338</f>
        <v>Data Quality concerns</v>
      </c>
      <c r="E325" s="101" t="str">
        <f>'Monthly DQ Notes'!J338</f>
        <v>DQ_IPB</v>
      </c>
      <c r="F325" s="101" t="str">
        <f>'Monthly DQ Notes'!I338</f>
        <v>P4R_IPB</v>
      </c>
      <c r="G325" t="str">
        <f t="shared" si="8"/>
        <v>45231_4147_DQ_IPB</v>
      </c>
      <c r="H325" s="104" t="str">
        <f>IF(COUNTIF(G$2:G325,G325)&gt;1,"Duplicate","Single")</f>
        <v>Single</v>
      </c>
    </row>
    <row r="326" spans="1:8" x14ac:dyDescent="0.2">
      <c r="A326" s="101">
        <f>'Monthly DQ Notes'!A339</f>
        <v>45200</v>
      </c>
      <c r="B326" s="81">
        <f>'Monthly DQ Notes'!D339</f>
        <v>4109</v>
      </c>
      <c r="C326" s="101" t="str">
        <f>'Monthly DQ Notes'!G339</f>
        <v>RI</v>
      </c>
      <c r="D326" s="101" t="str">
        <f>'Monthly DQ Notes'!F339</f>
        <v>Cyber security incident and data quality concerns</v>
      </c>
      <c r="E326" s="101" t="str">
        <f>'Monthly DQ Notes'!J339</f>
        <v>DQ_VOL</v>
      </c>
      <c r="F326" s="101" t="str">
        <f>'Monthly DQ Notes'!I339</f>
        <v>VOL</v>
      </c>
      <c r="G326" t="str">
        <f t="shared" si="8"/>
        <v>45200_4109_DQ_VOL</v>
      </c>
      <c r="H326" s="104" t="str">
        <f>IF(COUNTIF(G$2:G326,G326)&gt;1,"Duplicate","Single")</f>
        <v>Single</v>
      </c>
    </row>
    <row r="327" spans="1:8" x14ac:dyDescent="0.2">
      <c r="A327" s="101">
        <f>'Monthly DQ Notes'!A340</f>
        <v>45200</v>
      </c>
      <c r="B327" s="81">
        <f>'Monthly DQ Notes'!D340</f>
        <v>4256</v>
      </c>
      <c r="C327" s="101" t="str">
        <f>'Monthly DQ Notes'!G340</f>
        <v>RI</v>
      </c>
      <c r="D327" s="101" t="str">
        <f>'Monthly DQ Notes'!F340</f>
        <v>Cyber security incident and data quality concerns</v>
      </c>
      <c r="E327" s="101" t="str">
        <f>'Monthly DQ Notes'!J340</f>
        <v>DQ_VOL</v>
      </c>
      <c r="F327" s="101" t="str">
        <f>'Monthly DQ Notes'!I340</f>
        <v>VOL</v>
      </c>
      <c r="G327" t="str">
        <f t="shared" si="8"/>
        <v>45200_4256_DQ_VOL</v>
      </c>
      <c r="H327" s="104" t="str">
        <f>IF(COUNTIF(G$2:G327,G327)&gt;1,"Duplicate","Single")</f>
        <v>Single</v>
      </c>
    </row>
    <row r="328" spans="1:8" x14ac:dyDescent="0.2">
      <c r="A328" s="101">
        <f>'Monthly DQ Notes'!A341</f>
        <v>45200</v>
      </c>
      <c r="B328" s="81">
        <f>'Monthly DQ Notes'!D341</f>
        <v>4759</v>
      </c>
      <c r="C328" s="101" t="str">
        <f>'Monthly DQ Notes'!G341</f>
        <v>NS</v>
      </c>
      <c r="D328" s="101" t="str">
        <f>'Monthly DQ Notes'!F341</f>
        <v>This site has been temporarily closed</v>
      </c>
      <c r="E328" s="101" t="str">
        <f>'Monthly DQ Notes'!J341</f>
        <v>DQ_VOL</v>
      </c>
      <c r="F328" s="101" t="str">
        <f>'Monthly DQ Notes'!I341</f>
        <v>VOL</v>
      </c>
      <c r="G328" t="str">
        <f t="shared" si="8"/>
        <v>45200_4759_DQ_VOL</v>
      </c>
      <c r="H328" s="104" t="str">
        <f>IF(COUNTIF(G$2:G328,G328)&gt;1,"Duplicate","Single")</f>
        <v>Single</v>
      </c>
    </row>
    <row r="329" spans="1:8" x14ac:dyDescent="0.2">
      <c r="A329" s="101">
        <f>'Monthly DQ Notes'!A342</f>
        <v>45200</v>
      </c>
      <c r="B329" s="81">
        <f>'Monthly DQ Notes'!D342</f>
        <v>4147</v>
      </c>
      <c r="C329" s="101" t="str">
        <f>'Monthly DQ Notes'!G342</f>
        <v>RI</v>
      </c>
      <c r="D329" s="101" t="str">
        <f>'Monthly DQ Notes'!F342</f>
        <v>Data Quality concerns</v>
      </c>
      <c r="E329" s="101" t="str">
        <f>'Monthly DQ Notes'!J342</f>
        <v>DQ_LOS</v>
      </c>
      <c r="F329" s="101" t="str">
        <f>'Monthly DQ Notes'!I342</f>
        <v>P4R_LOSA</v>
      </c>
      <c r="G329" t="str">
        <f t="shared" si="8"/>
        <v>45200_4147_DQ_LOS</v>
      </c>
      <c r="H329" s="104" t="str">
        <f>IF(COUNTIF(G$2:G329,G329)&gt;1,"Duplicate","Single")</f>
        <v>Single</v>
      </c>
    </row>
    <row r="330" spans="1:8" x14ac:dyDescent="0.2">
      <c r="A330" s="101">
        <f>'Monthly DQ Notes'!A343</f>
        <v>45200</v>
      </c>
      <c r="B330" s="81">
        <f>'Monthly DQ Notes'!D343</f>
        <v>4147</v>
      </c>
      <c r="C330" s="101" t="str">
        <f>'Monthly DQ Notes'!G343</f>
        <v>RI</v>
      </c>
      <c r="D330" s="101" t="str">
        <f>'Monthly DQ Notes'!F343</f>
        <v>Data Quality concerns</v>
      </c>
      <c r="E330" s="101" t="str">
        <f>'Monthly DQ Notes'!J343</f>
        <v>DQ_LOS</v>
      </c>
      <c r="F330" s="101" t="str">
        <f>'Monthly DQ Notes'!I343</f>
        <v>P4R_LOSNACOM</v>
      </c>
      <c r="G330" t="str">
        <f t="shared" si="8"/>
        <v>45200_4147_DQ_LOS</v>
      </c>
      <c r="H330" s="104" t="str">
        <f>IF(COUNTIF(G$2:G330,G330)&gt;1,"Duplicate","Single")</f>
        <v>Duplicate</v>
      </c>
    </row>
    <row r="331" spans="1:8" x14ac:dyDescent="0.2">
      <c r="A331" s="101">
        <f>'Monthly DQ Notes'!A344</f>
        <v>45200</v>
      </c>
      <c r="B331" s="81">
        <f>'Monthly DQ Notes'!D344</f>
        <v>4147</v>
      </c>
      <c r="C331" s="101" t="str">
        <f>'Monthly DQ Notes'!G344</f>
        <v>RI</v>
      </c>
      <c r="D331" s="101" t="str">
        <f>'Monthly DQ Notes'!F344</f>
        <v>Data Quality concerns</v>
      </c>
      <c r="E331" s="101" t="str">
        <f>'Monthly DQ Notes'!J344</f>
        <v>DQ_LOS</v>
      </c>
      <c r="F331" s="101" t="str">
        <f>'Monthly DQ Notes'!I344</f>
        <v>P4R_LOSNAMIN</v>
      </c>
      <c r="G331" t="str">
        <f t="shared" si="8"/>
        <v>45200_4147_DQ_LOS</v>
      </c>
      <c r="H331" s="104" t="str">
        <f>IF(COUNTIF(G$2:G331,G331)&gt;1,"Duplicate","Single")</f>
        <v>Duplicate</v>
      </c>
    </row>
    <row r="332" spans="1:8" x14ac:dyDescent="0.2">
      <c r="A332" s="101">
        <f>'Monthly DQ Notes'!A345</f>
        <v>45200</v>
      </c>
      <c r="B332" s="81">
        <f>'Monthly DQ Notes'!D345</f>
        <v>4147</v>
      </c>
      <c r="C332" s="101" t="str">
        <f>'Monthly DQ Notes'!G345</f>
        <v>RI</v>
      </c>
      <c r="D332" s="101" t="str">
        <f>'Monthly DQ Notes'!F345</f>
        <v>Data Quality concerns</v>
      </c>
      <c r="E332" s="101" t="str">
        <f>'Monthly DQ Notes'!J345</f>
        <v>DQ_IPB</v>
      </c>
      <c r="F332" s="101" t="str">
        <f>'Monthly DQ Notes'!I345</f>
        <v>P4R_IPB</v>
      </c>
      <c r="G332" t="str">
        <f t="shared" si="8"/>
        <v>45200_4147_DQ_IPB</v>
      </c>
      <c r="H332" s="104" t="str">
        <f>IF(COUNTIF(G$2:G332,G332)&gt;1,"Duplicate","Single")</f>
        <v>Single</v>
      </c>
    </row>
    <row r="333" spans="1:8" x14ac:dyDescent="0.2">
      <c r="A333" s="101">
        <f>'Monthly DQ Notes'!A346</f>
        <v>45170</v>
      </c>
      <c r="B333" s="81">
        <f>'Monthly DQ Notes'!D346</f>
        <v>4759</v>
      </c>
      <c r="C333" s="101" t="str">
        <f>'Monthly DQ Notes'!G346</f>
        <v>NS</v>
      </c>
      <c r="D333" s="101" t="str">
        <f>'Monthly DQ Notes'!F346</f>
        <v>This site has been temporarily closed</v>
      </c>
      <c r="E333" s="101" t="str">
        <f>'Monthly DQ Notes'!J346</f>
        <v>DQ_VOL</v>
      </c>
      <c r="F333" s="101" t="str">
        <f>'Monthly DQ Notes'!I346</f>
        <v>VOL</v>
      </c>
      <c r="G333" t="str">
        <f t="shared" si="8"/>
        <v>45170_4759_DQ_VOL</v>
      </c>
      <c r="H333" s="104" t="str">
        <f>IF(COUNTIF(G$2:G333,G333)&gt;1,"Duplicate","Single")</f>
        <v>Single</v>
      </c>
    </row>
    <row r="334" spans="1:8" x14ac:dyDescent="0.2">
      <c r="A334" s="101">
        <f>'Monthly DQ Notes'!A347</f>
        <v>45170</v>
      </c>
      <c r="B334" s="81">
        <f>'Monthly DQ Notes'!D347</f>
        <v>4147</v>
      </c>
      <c r="C334" s="101" t="str">
        <f>'Monthly DQ Notes'!G347</f>
        <v>RI</v>
      </c>
      <c r="D334" s="101" t="str">
        <f>'Monthly DQ Notes'!F347</f>
        <v>Data Quality concerns</v>
      </c>
      <c r="E334" s="101" t="str">
        <f>'Monthly DQ Notes'!J347</f>
        <v>DQ_LOS</v>
      </c>
      <c r="F334" s="101" t="str">
        <f>'Monthly DQ Notes'!I347</f>
        <v>P4R_LOSA</v>
      </c>
      <c r="G334" t="str">
        <f t="shared" si="8"/>
        <v>45170_4147_DQ_LOS</v>
      </c>
      <c r="H334" s="104" t="str">
        <f>IF(COUNTIF(G$2:G334,G334)&gt;1,"Duplicate","Single")</f>
        <v>Single</v>
      </c>
    </row>
    <row r="335" spans="1:8" x14ac:dyDescent="0.2">
      <c r="A335" s="101">
        <f>'Monthly DQ Notes'!A348</f>
        <v>45170</v>
      </c>
      <c r="B335" s="81">
        <f>'Monthly DQ Notes'!D348</f>
        <v>4147</v>
      </c>
      <c r="C335" s="101" t="str">
        <f>'Monthly DQ Notes'!G348</f>
        <v>RI</v>
      </c>
      <c r="D335" s="101" t="str">
        <f>'Monthly DQ Notes'!F348</f>
        <v>Data Quality concerns</v>
      </c>
      <c r="E335" s="101" t="str">
        <f>'Monthly DQ Notes'!J348</f>
        <v>DQ_LOS</v>
      </c>
      <c r="F335" s="101" t="str">
        <f>'Monthly DQ Notes'!I348</f>
        <v>P4R_LOSNACOM</v>
      </c>
      <c r="G335" t="str">
        <f t="shared" si="8"/>
        <v>45170_4147_DQ_LOS</v>
      </c>
      <c r="H335" s="104" t="str">
        <f>IF(COUNTIF(G$2:G335,G335)&gt;1,"Duplicate","Single")</f>
        <v>Duplicate</v>
      </c>
    </row>
    <row r="336" spans="1:8" x14ac:dyDescent="0.2">
      <c r="A336" s="101">
        <f>'Monthly DQ Notes'!A349</f>
        <v>45170</v>
      </c>
      <c r="B336" s="81">
        <f>'Monthly DQ Notes'!D349</f>
        <v>4147</v>
      </c>
      <c r="C336" s="101" t="str">
        <f>'Monthly DQ Notes'!G349</f>
        <v>RI</v>
      </c>
      <c r="D336" s="101" t="str">
        <f>'Monthly DQ Notes'!F349</f>
        <v>Data Quality concerns</v>
      </c>
      <c r="E336" s="101" t="str">
        <f>'Monthly DQ Notes'!J349</f>
        <v>DQ_LOS</v>
      </c>
      <c r="F336" s="101" t="str">
        <f>'Monthly DQ Notes'!I349</f>
        <v>P4R_LOSNAMIN</v>
      </c>
      <c r="G336" t="str">
        <f t="shared" si="8"/>
        <v>45170_4147_DQ_LOS</v>
      </c>
      <c r="H336" s="104" t="str">
        <f>IF(COUNTIF(G$2:G336,G336)&gt;1,"Duplicate","Single")</f>
        <v>Duplicate</v>
      </c>
    </row>
    <row r="337" spans="1:8" x14ac:dyDescent="0.2">
      <c r="A337" s="101">
        <f>'Monthly DQ Notes'!A350</f>
        <v>45170</v>
      </c>
      <c r="B337" s="81">
        <f>'Monthly DQ Notes'!D350</f>
        <v>4147</v>
      </c>
      <c r="C337" s="101" t="str">
        <f>'Monthly DQ Notes'!G350</f>
        <v>RI</v>
      </c>
      <c r="D337" s="101" t="str">
        <f>'Monthly DQ Notes'!F350</f>
        <v>Data Quality concerns</v>
      </c>
      <c r="E337" s="101" t="str">
        <f>'Monthly DQ Notes'!J350</f>
        <v>DQ_IPB</v>
      </c>
      <c r="F337" s="101" t="str">
        <f>'Monthly DQ Notes'!I350</f>
        <v>P4R_IPB</v>
      </c>
      <c r="G337" t="str">
        <f t="shared" si="8"/>
        <v>45170_4147_DQ_IPB</v>
      </c>
      <c r="H337" s="104" t="str">
        <f>IF(COUNTIF(G$2:G337,G337)&gt;1,"Duplicate","Single")</f>
        <v>Single</v>
      </c>
    </row>
    <row r="338" spans="1:8" x14ac:dyDescent="0.2">
      <c r="A338" s="101">
        <f>'Monthly DQ Notes'!A351</f>
        <v>45139</v>
      </c>
      <c r="B338" s="81">
        <f>'Monthly DQ Notes'!D351</f>
        <v>4759</v>
      </c>
      <c r="C338" s="101" t="str">
        <f>'Monthly DQ Notes'!G351</f>
        <v>NS</v>
      </c>
      <c r="D338" s="101" t="str">
        <f>'Monthly DQ Notes'!F351</f>
        <v>This site has been temporarily closed</v>
      </c>
      <c r="E338" s="101" t="str">
        <f>'Monthly DQ Notes'!J351</f>
        <v>DQ_VOL</v>
      </c>
      <c r="F338" s="101" t="str">
        <f>'Monthly DQ Notes'!I351</f>
        <v>VOL</v>
      </c>
      <c r="G338" t="str">
        <f t="shared" si="8"/>
        <v>45139_4759_DQ_VOL</v>
      </c>
      <c r="H338" s="104" t="str">
        <f>IF(COUNTIF(G$2:G338,G338)&gt;1,"Duplicate","Single")</f>
        <v>Single</v>
      </c>
    </row>
    <row r="339" spans="1:8" x14ac:dyDescent="0.2">
      <c r="A339" s="101">
        <f>'Monthly DQ Notes'!A352</f>
        <v>45139</v>
      </c>
      <c r="B339" s="81">
        <f>'Monthly DQ Notes'!D352</f>
        <v>4147</v>
      </c>
      <c r="C339" s="101" t="str">
        <f>'Monthly DQ Notes'!G352</f>
        <v>RI</v>
      </c>
      <c r="D339" s="101" t="str">
        <f>'Monthly DQ Notes'!F352</f>
        <v>Data Quality concerns</v>
      </c>
      <c r="E339" s="101" t="str">
        <f>'Monthly DQ Notes'!J352</f>
        <v>DQ_LOS</v>
      </c>
      <c r="F339" s="101" t="str">
        <f>'Monthly DQ Notes'!I352</f>
        <v>P4R_LOSA</v>
      </c>
      <c r="G339" t="str">
        <f t="shared" si="8"/>
        <v>45139_4147_DQ_LOS</v>
      </c>
      <c r="H339" s="104" t="str">
        <f>IF(COUNTIF(G$2:G339,G339)&gt;1,"Duplicate","Single")</f>
        <v>Single</v>
      </c>
    </row>
    <row r="340" spans="1:8" x14ac:dyDescent="0.2">
      <c r="A340" s="101">
        <f>'Monthly DQ Notes'!A353</f>
        <v>45139</v>
      </c>
      <c r="B340" s="81">
        <f>'Monthly DQ Notes'!D353</f>
        <v>4147</v>
      </c>
      <c r="C340" s="101" t="str">
        <f>'Monthly DQ Notes'!G353</f>
        <v>RI</v>
      </c>
      <c r="D340" s="101" t="str">
        <f>'Monthly DQ Notes'!F353</f>
        <v>Data Quality concerns</v>
      </c>
      <c r="E340" s="101" t="str">
        <f>'Monthly DQ Notes'!J353</f>
        <v>DQ_LOS</v>
      </c>
      <c r="F340" s="101" t="str">
        <f>'Monthly DQ Notes'!I353</f>
        <v>P4R_LOSNACOM</v>
      </c>
      <c r="G340" t="str">
        <f t="shared" si="8"/>
        <v>45139_4147_DQ_LOS</v>
      </c>
      <c r="H340" s="104" t="str">
        <f>IF(COUNTIF(G$2:G340,G340)&gt;1,"Duplicate","Single")</f>
        <v>Duplicate</v>
      </c>
    </row>
    <row r="341" spans="1:8" x14ac:dyDescent="0.2">
      <c r="A341" s="101">
        <f>'Monthly DQ Notes'!A354</f>
        <v>45139</v>
      </c>
      <c r="B341" s="81">
        <f>'Monthly DQ Notes'!D354</f>
        <v>4147</v>
      </c>
      <c r="C341" s="101" t="str">
        <f>'Monthly DQ Notes'!G354</f>
        <v>RI</v>
      </c>
      <c r="D341" s="101" t="str">
        <f>'Monthly DQ Notes'!F354</f>
        <v>Data Quality concerns</v>
      </c>
      <c r="E341" s="101" t="str">
        <f>'Monthly DQ Notes'!J354</f>
        <v>DQ_LOS</v>
      </c>
      <c r="F341" s="101" t="str">
        <f>'Monthly DQ Notes'!I354</f>
        <v>P4R_LOSNAMIN</v>
      </c>
      <c r="G341" t="str">
        <f t="shared" si="8"/>
        <v>45139_4147_DQ_LOS</v>
      </c>
      <c r="H341" s="104" t="str">
        <f>IF(COUNTIF(G$2:G341,G341)&gt;1,"Duplicate","Single")</f>
        <v>Duplicate</v>
      </c>
    </row>
    <row r="342" spans="1:8" x14ac:dyDescent="0.2">
      <c r="A342" s="101">
        <f>'Monthly DQ Notes'!A355</f>
        <v>45139</v>
      </c>
      <c r="B342" s="81">
        <f>'Monthly DQ Notes'!D355</f>
        <v>4147</v>
      </c>
      <c r="C342" s="101" t="str">
        <f>'Monthly DQ Notes'!G355</f>
        <v>RI</v>
      </c>
      <c r="D342" s="101" t="str">
        <f>'Monthly DQ Notes'!F355</f>
        <v>Data Quality concerns</v>
      </c>
      <c r="E342" s="101" t="str">
        <f>'Monthly DQ Notes'!J355</f>
        <v>DQ_IPB</v>
      </c>
      <c r="F342" s="101" t="str">
        <f>'Monthly DQ Notes'!I355</f>
        <v>P4R_IPB</v>
      </c>
      <c r="G342" t="str">
        <f t="shared" si="8"/>
        <v>45139_4147_DQ_IPB</v>
      </c>
      <c r="H342" s="104" t="str">
        <f>IF(COUNTIF(G$2:G342,G342)&gt;1,"Duplicate","Single")</f>
        <v>Single</v>
      </c>
    </row>
    <row r="343" spans="1:8" x14ac:dyDescent="0.2">
      <c r="A343" s="101">
        <f>'Monthly DQ Notes'!A356</f>
        <v>45108</v>
      </c>
      <c r="B343" s="81">
        <f>'Monthly DQ Notes'!D356</f>
        <v>4759</v>
      </c>
      <c r="C343" s="101" t="str">
        <f>'Monthly DQ Notes'!G356</f>
        <v>NS</v>
      </c>
      <c r="D343" s="101" t="str">
        <f>'Monthly DQ Notes'!F356</f>
        <v>This site has been temporarily closed</v>
      </c>
      <c r="E343" s="101" t="str">
        <f>'Monthly DQ Notes'!J356</f>
        <v>DQ_VOL</v>
      </c>
      <c r="F343" s="101" t="str">
        <f>'Monthly DQ Notes'!I356</f>
        <v>VOL</v>
      </c>
      <c r="G343" t="str">
        <f t="shared" si="8"/>
        <v>45108_4759_DQ_VOL</v>
      </c>
      <c r="H343" s="104" t="str">
        <f>IF(COUNTIF(G$2:G343,G343)&gt;1,"Duplicate","Single")</f>
        <v>Single</v>
      </c>
    </row>
    <row r="344" spans="1:8" x14ac:dyDescent="0.2">
      <c r="A344" s="101">
        <f>'Monthly DQ Notes'!A357</f>
        <v>45108</v>
      </c>
      <c r="B344" s="81">
        <f>'Monthly DQ Notes'!D357</f>
        <v>4147</v>
      </c>
      <c r="C344" s="101" t="str">
        <f>'Monthly DQ Notes'!G357</f>
        <v>RI</v>
      </c>
      <c r="D344" s="101" t="str">
        <f>'Monthly DQ Notes'!F357</f>
        <v>Data Quality concerns</v>
      </c>
      <c r="E344" s="101" t="str">
        <f>'Monthly DQ Notes'!J357</f>
        <v>DQ_LOS</v>
      </c>
      <c r="F344" s="101" t="str">
        <f>'Monthly DQ Notes'!I357</f>
        <v>P4R_LOSA</v>
      </c>
      <c r="G344" t="str">
        <f t="shared" ref="G344:G407" si="9">A344&amp;"_"&amp;B344&amp;"_"&amp;E344</f>
        <v>45108_4147_DQ_LOS</v>
      </c>
      <c r="H344" s="104" t="str">
        <f>IF(COUNTIF(G$2:G344,G344)&gt;1,"Duplicate","Single")</f>
        <v>Single</v>
      </c>
    </row>
    <row r="345" spans="1:8" x14ac:dyDescent="0.2">
      <c r="A345" s="101">
        <f>'Monthly DQ Notes'!A358</f>
        <v>45108</v>
      </c>
      <c r="B345" s="81">
        <f>'Monthly DQ Notes'!D358</f>
        <v>4147</v>
      </c>
      <c r="C345" s="101" t="str">
        <f>'Monthly DQ Notes'!G358</f>
        <v>RI</v>
      </c>
      <c r="D345" s="101" t="str">
        <f>'Monthly DQ Notes'!F358</f>
        <v>Data Quality concerns</v>
      </c>
      <c r="E345" s="101" t="str">
        <f>'Monthly DQ Notes'!J358</f>
        <v>DQ_LOS</v>
      </c>
      <c r="F345" s="101" t="str">
        <f>'Monthly DQ Notes'!I358</f>
        <v>P4R_LOSNACOM</v>
      </c>
      <c r="G345" t="str">
        <f t="shared" si="9"/>
        <v>45108_4147_DQ_LOS</v>
      </c>
      <c r="H345" s="104" t="str">
        <f>IF(COUNTIF(G$2:G345,G345)&gt;1,"Duplicate","Single")</f>
        <v>Duplicate</v>
      </c>
    </row>
    <row r="346" spans="1:8" x14ac:dyDescent="0.2">
      <c r="A346" s="101">
        <f>'Monthly DQ Notes'!A359</f>
        <v>45108</v>
      </c>
      <c r="B346" s="81">
        <f>'Monthly DQ Notes'!D359</f>
        <v>4147</v>
      </c>
      <c r="C346" s="101" t="str">
        <f>'Monthly DQ Notes'!G359</f>
        <v>RI</v>
      </c>
      <c r="D346" s="101" t="str">
        <f>'Monthly DQ Notes'!F359</f>
        <v>Data Quality concerns</v>
      </c>
      <c r="E346" s="101" t="str">
        <f>'Monthly DQ Notes'!J359</f>
        <v>DQ_LOS</v>
      </c>
      <c r="F346" s="101" t="str">
        <f>'Monthly DQ Notes'!I359</f>
        <v>P4R_LOSNAMIN</v>
      </c>
      <c r="G346" t="str">
        <f t="shared" si="9"/>
        <v>45108_4147_DQ_LOS</v>
      </c>
      <c r="H346" s="104" t="str">
        <f>IF(COUNTIF(G$2:G346,G346)&gt;1,"Duplicate","Single")</f>
        <v>Duplicate</v>
      </c>
    </row>
    <row r="347" spans="1:8" x14ac:dyDescent="0.2">
      <c r="A347" s="101">
        <f>'Monthly DQ Notes'!A360</f>
        <v>45108</v>
      </c>
      <c r="B347" s="81">
        <f>'Monthly DQ Notes'!D360</f>
        <v>4147</v>
      </c>
      <c r="C347" s="101" t="str">
        <f>'Monthly DQ Notes'!G360</f>
        <v>RI</v>
      </c>
      <c r="D347" s="101" t="str">
        <f>'Monthly DQ Notes'!F360</f>
        <v>Data Quality concerns</v>
      </c>
      <c r="E347" s="101" t="str">
        <f>'Monthly DQ Notes'!J360</f>
        <v>DQ_IPB</v>
      </c>
      <c r="F347" s="101" t="str">
        <f>'Monthly DQ Notes'!I360</f>
        <v>P4R_IPB</v>
      </c>
      <c r="G347" t="str">
        <f t="shared" si="9"/>
        <v>45108_4147_DQ_IPB</v>
      </c>
      <c r="H347" s="104" t="str">
        <f>IF(COUNTIF(G$2:G347,G347)&gt;1,"Duplicate","Single")</f>
        <v>Single</v>
      </c>
    </row>
    <row r="348" spans="1:8" x14ac:dyDescent="0.2">
      <c r="A348" s="101">
        <f>'Monthly DQ Notes'!A361</f>
        <v>45078</v>
      </c>
      <c r="B348" s="81">
        <f>'Monthly DQ Notes'!D361</f>
        <v>4759</v>
      </c>
      <c r="C348" s="101" t="str">
        <f>'Monthly DQ Notes'!G361</f>
        <v>NS</v>
      </c>
      <c r="D348" s="101" t="str">
        <f>'Monthly DQ Notes'!F361</f>
        <v>This site has been temporarily closed</v>
      </c>
      <c r="E348" s="101" t="str">
        <f>'Monthly DQ Notes'!J361</f>
        <v>DQ_VOL</v>
      </c>
      <c r="F348" s="101" t="str">
        <f>'Monthly DQ Notes'!I361</f>
        <v>VOL</v>
      </c>
      <c r="G348" t="str">
        <f t="shared" si="9"/>
        <v>45078_4759_DQ_VOL</v>
      </c>
      <c r="H348" s="104" t="str">
        <f>IF(COUNTIF(G$2:G348,G348)&gt;1,"Duplicate","Single")</f>
        <v>Single</v>
      </c>
    </row>
    <row r="349" spans="1:8" x14ac:dyDescent="0.2">
      <c r="A349" s="101">
        <f>'Monthly DQ Notes'!A362</f>
        <v>45078</v>
      </c>
      <c r="B349" s="81">
        <f>'Monthly DQ Notes'!D362</f>
        <v>4147</v>
      </c>
      <c r="C349" s="101" t="str">
        <f>'Monthly DQ Notes'!G362</f>
        <v>RI</v>
      </c>
      <c r="D349" s="101" t="str">
        <f>'Monthly DQ Notes'!F362</f>
        <v>Data Quality concerns</v>
      </c>
      <c r="E349" s="101" t="str">
        <f>'Monthly DQ Notes'!J362</f>
        <v>DQ_LOS</v>
      </c>
      <c r="F349" s="101" t="str">
        <f>'Monthly DQ Notes'!I362</f>
        <v>P4R_LOSA</v>
      </c>
      <c r="G349" t="str">
        <f t="shared" si="9"/>
        <v>45078_4147_DQ_LOS</v>
      </c>
      <c r="H349" s="104" t="str">
        <f>IF(COUNTIF(G$2:G349,G349)&gt;1,"Duplicate","Single")</f>
        <v>Single</v>
      </c>
    </row>
    <row r="350" spans="1:8" x14ac:dyDescent="0.2">
      <c r="A350" s="101">
        <f>'Monthly DQ Notes'!A363</f>
        <v>45078</v>
      </c>
      <c r="B350" s="81">
        <f>'Monthly DQ Notes'!D363</f>
        <v>4147</v>
      </c>
      <c r="C350" s="101" t="str">
        <f>'Monthly DQ Notes'!G363</f>
        <v>RI</v>
      </c>
      <c r="D350" s="101" t="str">
        <f>'Monthly DQ Notes'!F363</f>
        <v>Data Quality concerns</v>
      </c>
      <c r="E350" s="101" t="str">
        <f>'Monthly DQ Notes'!J363</f>
        <v>DQ_LOS</v>
      </c>
      <c r="F350" s="101" t="str">
        <f>'Monthly DQ Notes'!I363</f>
        <v>P4R_LOSNACOM</v>
      </c>
      <c r="G350" t="str">
        <f t="shared" si="9"/>
        <v>45078_4147_DQ_LOS</v>
      </c>
      <c r="H350" s="104" t="str">
        <f>IF(COUNTIF(G$2:G350,G350)&gt;1,"Duplicate","Single")</f>
        <v>Duplicate</v>
      </c>
    </row>
    <row r="351" spans="1:8" x14ac:dyDescent="0.2">
      <c r="A351" s="101">
        <f>'Monthly DQ Notes'!A364</f>
        <v>45078</v>
      </c>
      <c r="B351" s="81">
        <f>'Monthly DQ Notes'!D364</f>
        <v>4147</v>
      </c>
      <c r="C351" s="101" t="str">
        <f>'Monthly DQ Notes'!G364</f>
        <v>RI</v>
      </c>
      <c r="D351" s="101" t="str">
        <f>'Monthly DQ Notes'!F364</f>
        <v>Data Quality concerns</v>
      </c>
      <c r="E351" s="101" t="str">
        <f>'Monthly DQ Notes'!J364</f>
        <v>DQ_LOS</v>
      </c>
      <c r="F351" s="101" t="str">
        <f>'Monthly DQ Notes'!I364</f>
        <v>P4R_LOSNAMIN</v>
      </c>
      <c r="G351" t="str">
        <f t="shared" si="9"/>
        <v>45078_4147_DQ_LOS</v>
      </c>
      <c r="H351" s="104" t="str">
        <f>IF(COUNTIF(G$2:G351,G351)&gt;1,"Duplicate","Single")</f>
        <v>Duplicate</v>
      </c>
    </row>
    <row r="352" spans="1:8" x14ac:dyDescent="0.2">
      <c r="A352" s="101">
        <f>'Monthly DQ Notes'!A365</f>
        <v>45078</v>
      </c>
      <c r="B352" s="81">
        <f>'Monthly DQ Notes'!D365</f>
        <v>4147</v>
      </c>
      <c r="C352" s="101" t="str">
        <f>'Monthly DQ Notes'!G365</f>
        <v>RI</v>
      </c>
      <c r="D352" s="101" t="str">
        <f>'Monthly DQ Notes'!F365</f>
        <v>Data Quality concerns</v>
      </c>
      <c r="E352" s="101" t="str">
        <f>'Monthly DQ Notes'!J365</f>
        <v>DQ_IPB</v>
      </c>
      <c r="F352" s="101" t="str">
        <f>'Monthly DQ Notes'!I365</f>
        <v>P4R_IPB</v>
      </c>
      <c r="G352" t="str">
        <f t="shared" si="9"/>
        <v>45078_4147_DQ_IPB</v>
      </c>
      <c r="H352" s="104" t="str">
        <f>IF(COUNTIF(G$2:G352,G352)&gt;1,"Duplicate","Single")</f>
        <v>Single</v>
      </c>
    </row>
    <row r="353" spans="1:8" x14ac:dyDescent="0.2">
      <c r="A353" s="101">
        <f>'Monthly DQ Notes'!A366</f>
        <v>45047</v>
      </c>
      <c r="B353" s="81">
        <f>'Monthly DQ Notes'!D366</f>
        <v>4759</v>
      </c>
      <c r="C353" s="101" t="str">
        <f>'Monthly DQ Notes'!G366</f>
        <v>NS</v>
      </c>
      <c r="D353" s="101" t="str">
        <f>'Monthly DQ Notes'!F366</f>
        <v>This site has been temporarily closed</v>
      </c>
      <c r="E353" s="101" t="str">
        <f>'Monthly DQ Notes'!J366</f>
        <v>DQ_VOL</v>
      </c>
      <c r="F353" s="101" t="str">
        <f>'Monthly DQ Notes'!I366</f>
        <v>VOL</v>
      </c>
      <c r="G353" t="str">
        <f t="shared" si="9"/>
        <v>45047_4759_DQ_VOL</v>
      </c>
      <c r="H353" s="104" t="str">
        <f>IF(COUNTIF(G$2:G353,G353)&gt;1,"Duplicate","Single")</f>
        <v>Single</v>
      </c>
    </row>
    <row r="354" spans="1:8" x14ac:dyDescent="0.2">
      <c r="A354" s="101">
        <f>'Monthly DQ Notes'!A367</f>
        <v>45047</v>
      </c>
      <c r="B354" s="81">
        <f>'Monthly DQ Notes'!D367</f>
        <v>4147</v>
      </c>
      <c r="C354" s="101" t="str">
        <f>'Monthly DQ Notes'!G367</f>
        <v>RI</v>
      </c>
      <c r="D354" s="101" t="str">
        <f>'Monthly DQ Notes'!F367</f>
        <v>Data Quality concerns</v>
      </c>
      <c r="E354" s="101" t="str">
        <f>'Monthly DQ Notes'!J367</f>
        <v>DQ_LOS</v>
      </c>
      <c r="F354" s="101" t="str">
        <f>'Monthly DQ Notes'!I367</f>
        <v>P4R_LOSA</v>
      </c>
      <c r="G354" t="str">
        <f t="shared" si="9"/>
        <v>45047_4147_DQ_LOS</v>
      </c>
      <c r="H354" s="104" t="str">
        <f>IF(COUNTIF(G$2:G354,G354)&gt;1,"Duplicate","Single")</f>
        <v>Single</v>
      </c>
    </row>
    <row r="355" spans="1:8" x14ac:dyDescent="0.2">
      <c r="A355" s="101">
        <f>'Monthly DQ Notes'!A368</f>
        <v>45047</v>
      </c>
      <c r="B355" s="81">
        <f>'Monthly DQ Notes'!D368</f>
        <v>4147</v>
      </c>
      <c r="C355" s="101" t="str">
        <f>'Monthly DQ Notes'!G368</f>
        <v>RI</v>
      </c>
      <c r="D355" s="101" t="str">
        <f>'Monthly DQ Notes'!F368</f>
        <v>Data Quality concerns</v>
      </c>
      <c r="E355" s="101" t="str">
        <f>'Monthly DQ Notes'!J368</f>
        <v>DQ_LOS</v>
      </c>
      <c r="F355" s="101" t="str">
        <f>'Monthly DQ Notes'!I368</f>
        <v>P4R_LOSNACOM</v>
      </c>
      <c r="G355" t="str">
        <f t="shared" si="9"/>
        <v>45047_4147_DQ_LOS</v>
      </c>
      <c r="H355" s="104" t="str">
        <f>IF(COUNTIF(G$2:G355,G355)&gt;1,"Duplicate","Single")</f>
        <v>Duplicate</v>
      </c>
    </row>
    <row r="356" spans="1:8" x14ac:dyDescent="0.2">
      <c r="A356" s="101">
        <f>'Monthly DQ Notes'!A369</f>
        <v>45047</v>
      </c>
      <c r="B356" s="81">
        <f>'Monthly DQ Notes'!D369</f>
        <v>4147</v>
      </c>
      <c r="C356" s="101" t="str">
        <f>'Monthly DQ Notes'!G369</f>
        <v>RI</v>
      </c>
      <c r="D356" s="101" t="str">
        <f>'Monthly DQ Notes'!F369</f>
        <v>Data Quality concerns</v>
      </c>
      <c r="E356" s="101" t="str">
        <f>'Monthly DQ Notes'!J369</f>
        <v>DQ_LOS</v>
      </c>
      <c r="F356" s="101" t="str">
        <f>'Monthly DQ Notes'!I369</f>
        <v>P4R_LOSNAMIN</v>
      </c>
      <c r="G356" t="str">
        <f t="shared" si="9"/>
        <v>45047_4147_DQ_LOS</v>
      </c>
      <c r="H356" s="104" t="str">
        <f>IF(COUNTIF(G$2:G356,G356)&gt;1,"Duplicate","Single")</f>
        <v>Duplicate</v>
      </c>
    </row>
    <row r="357" spans="1:8" x14ac:dyDescent="0.2">
      <c r="A357" s="101">
        <f>'Monthly DQ Notes'!A370</f>
        <v>45047</v>
      </c>
      <c r="B357" s="81">
        <f>'Monthly DQ Notes'!D370</f>
        <v>4147</v>
      </c>
      <c r="C357" s="101" t="str">
        <f>'Monthly DQ Notes'!G370</f>
        <v>RI</v>
      </c>
      <c r="D357" s="101" t="str">
        <f>'Monthly DQ Notes'!F370</f>
        <v>Data Quality concerns</v>
      </c>
      <c r="E357" s="101" t="str">
        <f>'Monthly DQ Notes'!J370</f>
        <v>DQ_IPB</v>
      </c>
      <c r="F357" s="101" t="str">
        <f>'Monthly DQ Notes'!I370</f>
        <v>P4R_IPB</v>
      </c>
      <c r="G357" t="str">
        <f t="shared" si="9"/>
        <v>45047_4147_DQ_IPB</v>
      </c>
      <c r="H357" s="104" t="str">
        <f>IF(COUNTIF(G$2:G357,G357)&gt;1,"Duplicate","Single")</f>
        <v>Single</v>
      </c>
    </row>
    <row r="358" spans="1:8" x14ac:dyDescent="0.2">
      <c r="A358" s="101">
        <f>'Monthly DQ Notes'!A371</f>
        <v>45017</v>
      </c>
      <c r="B358" s="81">
        <f>'Monthly DQ Notes'!D371</f>
        <v>4759</v>
      </c>
      <c r="C358" s="101" t="str">
        <f>'Monthly DQ Notes'!G371</f>
        <v>NS</v>
      </c>
      <c r="D358" s="101" t="str">
        <f>'Monthly DQ Notes'!F371</f>
        <v>This site has been temporarily closed</v>
      </c>
      <c r="E358" s="101" t="str">
        <f>'Monthly DQ Notes'!J371</f>
        <v>DQ_VOL</v>
      </c>
      <c r="F358" s="101" t="str">
        <f>'Monthly DQ Notes'!I371</f>
        <v>VOL</v>
      </c>
      <c r="G358" t="str">
        <f t="shared" si="9"/>
        <v>45017_4759_DQ_VOL</v>
      </c>
      <c r="H358" s="104" t="str">
        <f>IF(COUNTIF(G$2:G358,G358)&gt;1,"Duplicate","Single")</f>
        <v>Single</v>
      </c>
    </row>
    <row r="359" spans="1:8" x14ac:dyDescent="0.2">
      <c r="A359" s="101">
        <f>'Monthly DQ Notes'!A372</f>
        <v>45017</v>
      </c>
      <c r="B359" s="81">
        <f>'Monthly DQ Notes'!D372</f>
        <v>4147</v>
      </c>
      <c r="C359" s="101" t="str">
        <f>'Monthly DQ Notes'!G372</f>
        <v>RI</v>
      </c>
      <c r="D359" s="101" t="str">
        <f>'Monthly DQ Notes'!F372</f>
        <v>Data Quality concerns</v>
      </c>
      <c r="E359" s="101" t="str">
        <f>'Monthly DQ Notes'!J372</f>
        <v>DQ_LOS</v>
      </c>
      <c r="F359" s="101" t="str">
        <f>'Monthly DQ Notes'!I372</f>
        <v>P4R_LOSA</v>
      </c>
      <c r="G359" t="str">
        <f t="shared" si="9"/>
        <v>45017_4147_DQ_LOS</v>
      </c>
      <c r="H359" s="104" t="str">
        <f>IF(COUNTIF(G$2:G359,G359)&gt;1,"Duplicate","Single")</f>
        <v>Single</v>
      </c>
    </row>
    <row r="360" spans="1:8" x14ac:dyDescent="0.2">
      <c r="A360" s="101">
        <f>'Monthly DQ Notes'!A373</f>
        <v>45017</v>
      </c>
      <c r="B360" s="81">
        <f>'Monthly DQ Notes'!D373</f>
        <v>4147</v>
      </c>
      <c r="C360" s="101" t="str">
        <f>'Monthly DQ Notes'!G373</f>
        <v>RI</v>
      </c>
      <c r="D360" s="101" t="str">
        <f>'Monthly DQ Notes'!F373</f>
        <v>Data Quality concerns</v>
      </c>
      <c r="E360" s="101" t="str">
        <f>'Monthly DQ Notes'!J373</f>
        <v>DQ_LOS</v>
      </c>
      <c r="F360" s="101" t="str">
        <f>'Monthly DQ Notes'!I373</f>
        <v>P4R_LOSNACOM</v>
      </c>
      <c r="G360" t="str">
        <f t="shared" si="9"/>
        <v>45017_4147_DQ_LOS</v>
      </c>
      <c r="H360" s="104" t="str">
        <f>IF(COUNTIF(G$2:G360,G360)&gt;1,"Duplicate","Single")</f>
        <v>Duplicate</v>
      </c>
    </row>
    <row r="361" spans="1:8" x14ac:dyDescent="0.2">
      <c r="A361" s="101">
        <f>'Monthly DQ Notes'!A374</f>
        <v>45017</v>
      </c>
      <c r="B361" s="81">
        <f>'Monthly DQ Notes'!D374</f>
        <v>4147</v>
      </c>
      <c r="C361" s="101" t="str">
        <f>'Monthly DQ Notes'!G374</f>
        <v>RI</v>
      </c>
      <c r="D361" s="101" t="str">
        <f>'Monthly DQ Notes'!F374</f>
        <v>Data Quality concerns</v>
      </c>
      <c r="E361" s="101" t="str">
        <f>'Monthly DQ Notes'!J374</f>
        <v>DQ_LOS</v>
      </c>
      <c r="F361" s="101" t="str">
        <f>'Monthly DQ Notes'!I374</f>
        <v>P4R_LOSNAMIN</v>
      </c>
      <c r="G361" t="str">
        <f t="shared" si="9"/>
        <v>45017_4147_DQ_LOS</v>
      </c>
      <c r="H361" s="104" t="str">
        <f>IF(COUNTIF(G$2:G361,G361)&gt;1,"Duplicate","Single")</f>
        <v>Duplicate</v>
      </c>
    </row>
    <row r="362" spans="1:8" x14ac:dyDescent="0.2">
      <c r="A362" s="101">
        <f>'Monthly DQ Notes'!A375</f>
        <v>45017</v>
      </c>
      <c r="B362" s="81">
        <f>'Monthly DQ Notes'!D375</f>
        <v>4147</v>
      </c>
      <c r="C362" s="101" t="str">
        <f>'Monthly DQ Notes'!G375</f>
        <v>RI</v>
      </c>
      <c r="D362" s="101" t="str">
        <f>'Monthly DQ Notes'!F375</f>
        <v>Data Quality concerns</v>
      </c>
      <c r="E362" s="101" t="str">
        <f>'Monthly DQ Notes'!J375</f>
        <v>DQ_IPB</v>
      </c>
      <c r="F362" s="101" t="str">
        <f>'Monthly DQ Notes'!I375</f>
        <v>P4R_IPB</v>
      </c>
      <c r="G362" t="str">
        <f t="shared" si="9"/>
        <v>45017_4147_DQ_IPB</v>
      </c>
      <c r="H362" s="104" t="str">
        <f>IF(COUNTIF(G$2:G362,G362)&gt;1,"Duplicate","Single")</f>
        <v>Single</v>
      </c>
    </row>
    <row r="363" spans="1:8" x14ac:dyDescent="0.2">
      <c r="A363" s="101">
        <f>'Monthly DQ Notes'!A376</f>
        <v>44986</v>
      </c>
      <c r="B363" s="81">
        <f>'Monthly DQ Notes'!D376</f>
        <v>4267</v>
      </c>
      <c r="C363" s="101" t="str">
        <f>'Monthly DQ Notes'!G376</f>
        <v>RI</v>
      </c>
      <c r="D363" s="101" t="str">
        <f>'Monthly DQ Notes'!F376</f>
        <v>Data was not submitted by the deadline</v>
      </c>
      <c r="E363" s="101" t="str">
        <f>'Monthly DQ Notes'!J376</f>
        <v>DQ_VOL</v>
      </c>
      <c r="F363" s="101" t="str">
        <f>'Monthly DQ Notes'!I376</f>
        <v>VOL</v>
      </c>
      <c r="G363" t="str">
        <f t="shared" si="9"/>
        <v>44986_4267_DQ_VOL</v>
      </c>
      <c r="H363" s="104" t="str">
        <f>IF(COUNTIF(G$2:G363,G363)&gt;1,"Duplicate","Single")</f>
        <v>Single</v>
      </c>
    </row>
    <row r="364" spans="1:8" x14ac:dyDescent="0.2">
      <c r="A364" s="101">
        <f>'Monthly DQ Notes'!A377</f>
        <v>44986</v>
      </c>
      <c r="B364" s="81">
        <f>'Monthly DQ Notes'!D377</f>
        <v>4759</v>
      </c>
      <c r="C364" s="101" t="str">
        <f>'Monthly DQ Notes'!G377</f>
        <v>NS</v>
      </c>
      <c r="D364" s="101" t="str">
        <f>'Monthly DQ Notes'!F377</f>
        <v>This site has been temporarily closed</v>
      </c>
      <c r="E364" s="101" t="str">
        <f>'Monthly DQ Notes'!J377</f>
        <v>DQ_VOL</v>
      </c>
      <c r="F364" s="101" t="str">
        <f>'Monthly DQ Notes'!I377</f>
        <v>VOL</v>
      </c>
      <c r="G364" t="str">
        <f t="shared" si="9"/>
        <v>44986_4759_DQ_VOL</v>
      </c>
      <c r="H364" s="104" t="str">
        <f>IF(COUNTIF(G$2:G364,G364)&gt;1,"Duplicate","Single")</f>
        <v>Single</v>
      </c>
    </row>
    <row r="365" spans="1:8" x14ac:dyDescent="0.2">
      <c r="A365" s="101">
        <f>'Monthly DQ Notes'!A378</f>
        <v>44986</v>
      </c>
      <c r="B365" s="81">
        <f>'Monthly DQ Notes'!D378</f>
        <v>4147</v>
      </c>
      <c r="C365" s="101" t="str">
        <f>'Monthly DQ Notes'!G378</f>
        <v>RI</v>
      </c>
      <c r="D365" s="101" t="str">
        <f>'Monthly DQ Notes'!F378</f>
        <v>Data Quality concerns</v>
      </c>
      <c r="E365" s="101" t="str">
        <f>'Monthly DQ Notes'!J378</f>
        <v>DQ_LOS</v>
      </c>
      <c r="F365" s="101" t="str">
        <f>'Monthly DQ Notes'!I378</f>
        <v>P4R_LOSA</v>
      </c>
      <c r="G365" t="str">
        <f t="shared" si="9"/>
        <v>44986_4147_DQ_LOS</v>
      </c>
      <c r="H365" s="104" t="str">
        <f>IF(COUNTIF(G$2:G365,G365)&gt;1,"Duplicate","Single")</f>
        <v>Single</v>
      </c>
    </row>
    <row r="366" spans="1:8" x14ac:dyDescent="0.2">
      <c r="A366" s="101">
        <f>'Monthly DQ Notes'!A379</f>
        <v>44986</v>
      </c>
      <c r="B366" s="81">
        <f>'Monthly DQ Notes'!D379</f>
        <v>4147</v>
      </c>
      <c r="C366" s="101" t="str">
        <f>'Monthly DQ Notes'!G379</f>
        <v>RI</v>
      </c>
      <c r="D366" s="101" t="str">
        <f>'Monthly DQ Notes'!F379</f>
        <v>Data Quality concerns</v>
      </c>
      <c r="E366" s="101" t="str">
        <f>'Monthly DQ Notes'!J379</f>
        <v>DQ_LOS</v>
      </c>
      <c r="F366" s="101" t="str">
        <f>'Monthly DQ Notes'!I379</f>
        <v>P4R_LOSNACOM</v>
      </c>
      <c r="G366" t="str">
        <f t="shared" si="9"/>
        <v>44986_4147_DQ_LOS</v>
      </c>
      <c r="H366" s="104" t="str">
        <f>IF(COUNTIF(G$2:G366,G366)&gt;1,"Duplicate","Single")</f>
        <v>Duplicate</v>
      </c>
    </row>
    <row r="367" spans="1:8" x14ac:dyDescent="0.2">
      <c r="A367" s="101">
        <f>'Monthly DQ Notes'!A380</f>
        <v>44986</v>
      </c>
      <c r="B367" s="81">
        <f>'Monthly DQ Notes'!D380</f>
        <v>4147</v>
      </c>
      <c r="C367" s="101" t="str">
        <f>'Monthly DQ Notes'!G380</f>
        <v>RI</v>
      </c>
      <c r="D367" s="101" t="str">
        <f>'Monthly DQ Notes'!F380</f>
        <v>Data Quality concerns</v>
      </c>
      <c r="E367" s="101" t="str">
        <f>'Monthly DQ Notes'!J380</f>
        <v>DQ_LOS</v>
      </c>
      <c r="F367" s="101" t="str">
        <f>'Monthly DQ Notes'!I380</f>
        <v>P4R_LOSNAMIN</v>
      </c>
      <c r="G367" t="str">
        <f t="shared" si="9"/>
        <v>44986_4147_DQ_LOS</v>
      </c>
      <c r="H367" s="104" t="str">
        <f>IF(COUNTIF(G$2:G367,G367)&gt;1,"Duplicate","Single")</f>
        <v>Duplicate</v>
      </c>
    </row>
    <row r="368" spans="1:8" x14ac:dyDescent="0.2">
      <c r="A368" s="101">
        <f>'Monthly DQ Notes'!A381</f>
        <v>44986</v>
      </c>
      <c r="B368" s="81">
        <f>'Monthly DQ Notes'!D381</f>
        <v>4147</v>
      </c>
      <c r="C368" s="101" t="str">
        <f>'Monthly DQ Notes'!G381</f>
        <v>RI</v>
      </c>
      <c r="D368" s="101" t="str">
        <f>'Monthly DQ Notes'!F381</f>
        <v>Data Quality concerns</v>
      </c>
      <c r="E368" s="101" t="str">
        <f>'Monthly DQ Notes'!J381</f>
        <v>DQ_IPB</v>
      </c>
      <c r="F368" s="101" t="str">
        <f>'Monthly DQ Notes'!I381</f>
        <v>P4R_IPB</v>
      </c>
      <c r="G368" t="str">
        <f t="shared" si="9"/>
        <v>44986_4147_DQ_IPB</v>
      </c>
      <c r="H368" s="104" t="str">
        <f>IF(COUNTIF(G$2:G368,G368)&gt;1,"Duplicate","Single")</f>
        <v>Single</v>
      </c>
    </row>
    <row r="369" spans="1:8" x14ac:dyDescent="0.2">
      <c r="A369" s="101">
        <f>'Monthly DQ Notes'!A382</f>
        <v>44958</v>
      </c>
      <c r="B369" s="81">
        <f>'Monthly DQ Notes'!D382</f>
        <v>4267</v>
      </c>
      <c r="C369" s="101" t="str">
        <f>'Monthly DQ Notes'!G382</f>
        <v>RI</v>
      </c>
      <c r="D369" s="101" t="str">
        <f>'Monthly DQ Notes'!F382</f>
        <v>Data was not submitted by the deadline</v>
      </c>
      <c r="E369" s="101" t="str">
        <f>'Monthly DQ Notes'!J382</f>
        <v>DQ_VOL</v>
      </c>
      <c r="F369" s="101" t="str">
        <f>'Monthly DQ Notes'!I382</f>
        <v>VOL</v>
      </c>
      <c r="G369" t="str">
        <f t="shared" si="9"/>
        <v>44958_4267_DQ_VOL</v>
      </c>
      <c r="H369" s="104" t="str">
        <f>IF(COUNTIF(G$2:G369,G369)&gt;1,"Duplicate","Single")</f>
        <v>Single</v>
      </c>
    </row>
    <row r="370" spans="1:8" x14ac:dyDescent="0.2">
      <c r="A370" s="101">
        <f>'Monthly DQ Notes'!A383</f>
        <v>44958</v>
      </c>
      <c r="B370" s="81">
        <f>'Monthly DQ Notes'!D383</f>
        <v>4759</v>
      </c>
      <c r="C370" s="101" t="str">
        <f>'Monthly DQ Notes'!G383</f>
        <v>NS</v>
      </c>
      <c r="D370" s="101" t="str">
        <f>'Monthly DQ Notes'!F383</f>
        <v>This site has been temporarily closed</v>
      </c>
      <c r="E370" s="101" t="str">
        <f>'Monthly DQ Notes'!J383</f>
        <v>DQ_VOL</v>
      </c>
      <c r="F370" s="101" t="str">
        <f>'Monthly DQ Notes'!I383</f>
        <v>VOL</v>
      </c>
      <c r="G370" t="str">
        <f t="shared" si="9"/>
        <v>44958_4759_DQ_VOL</v>
      </c>
      <c r="H370" s="104" t="str">
        <f>IF(COUNTIF(G$2:G370,G370)&gt;1,"Duplicate","Single")</f>
        <v>Single</v>
      </c>
    </row>
    <row r="371" spans="1:8" x14ac:dyDescent="0.2">
      <c r="A371" s="101">
        <f>'Monthly DQ Notes'!A384</f>
        <v>44958</v>
      </c>
      <c r="B371" s="81">
        <f>'Monthly DQ Notes'!D384</f>
        <v>4147</v>
      </c>
      <c r="C371" s="101" t="str">
        <f>'Monthly DQ Notes'!G384</f>
        <v>RI</v>
      </c>
      <c r="D371" s="101" t="str">
        <f>'Monthly DQ Notes'!F384</f>
        <v>Data Quality concerns</v>
      </c>
      <c r="E371" s="101" t="str">
        <f>'Monthly DQ Notes'!J384</f>
        <v>DQ_LOS</v>
      </c>
      <c r="F371" s="101" t="str">
        <f>'Monthly DQ Notes'!I384</f>
        <v>P4R_LOSA</v>
      </c>
      <c r="G371" t="str">
        <f t="shared" si="9"/>
        <v>44958_4147_DQ_LOS</v>
      </c>
      <c r="H371" s="104" t="str">
        <f>IF(COUNTIF(G$2:G371,G371)&gt;1,"Duplicate","Single")</f>
        <v>Single</v>
      </c>
    </row>
    <row r="372" spans="1:8" x14ac:dyDescent="0.2">
      <c r="A372" s="101">
        <f>'Monthly DQ Notes'!A385</f>
        <v>44958</v>
      </c>
      <c r="B372" s="81">
        <f>'Monthly DQ Notes'!D385</f>
        <v>4147</v>
      </c>
      <c r="C372" s="101" t="str">
        <f>'Monthly DQ Notes'!G385</f>
        <v>RI</v>
      </c>
      <c r="D372" s="101" t="str">
        <f>'Monthly DQ Notes'!F385</f>
        <v>Data Quality concerns</v>
      </c>
      <c r="E372" s="101" t="str">
        <f>'Monthly DQ Notes'!J385</f>
        <v>DQ_LOS</v>
      </c>
      <c r="F372" s="101" t="str">
        <f>'Monthly DQ Notes'!I385</f>
        <v>P4R_LOSNACOM</v>
      </c>
      <c r="G372" t="str">
        <f t="shared" si="9"/>
        <v>44958_4147_DQ_LOS</v>
      </c>
      <c r="H372" s="104" t="str">
        <f>IF(COUNTIF(G$2:G372,G372)&gt;1,"Duplicate","Single")</f>
        <v>Duplicate</v>
      </c>
    </row>
    <row r="373" spans="1:8" x14ac:dyDescent="0.2">
      <c r="A373" s="101">
        <f>'Monthly DQ Notes'!A386</f>
        <v>44958</v>
      </c>
      <c r="B373" s="81">
        <f>'Monthly DQ Notes'!D386</f>
        <v>4147</v>
      </c>
      <c r="C373" s="101" t="str">
        <f>'Monthly DQ Notes'!G386</f>
        <v>RI</v>
      </c>
      <c r="D373" s="101" t="str">
        <f>'Monthly DQ Notes'!F386</f>
        <v>Data Quality concerns</v>
      </c>
      <c r="E373" s="101" t="str">
        <f>'Monthly DQ Notes'!J386</f>
        <v>DQ_LOS</v>
      </c>
      <c r="F373" s="101" t="str">
        <f>'Monthly DQ Notes'!I386</f>
        <v>P4R_LOSNAMIN</v>
      </c>
      <c r="G373" t="str">
        <f t="shared" si="9"/>
        <v>44958_4147_DQ_LOS</v>
      </c>
      <c r="H373" s="104" t="str">
        <f>IF(COUNTIF(G$2:G373,G373)&gt;1,"Duplicate","Single")</f>
        <v>Duplicate</v>
      </c>
    </row>
    <row r="374" spans="1:8" x14ac:dyDescent="0.2">
      <c r="A374" s="101">
        <f>'Monthly DQ Notes'!A387</f>
        <v>44958</v>
      </c>
      <c r="B374" s="81">
        <f>'Monthly DQ Notes'!D387</f>
        <v>4147</v>
      </c>
      <c r="C374" s="101" t="str">
        <f>'Monthly DQ Notes'!G387</f>
        <v>RI</v>
      </c>
      <c r="D374" s="101" t="str">
        <f>'Monthly DQ Notes'!F387</f>
        <v>Data Quality concerns</v>
      </c>
      <c r="E374" s="101" t="str">
        <f>'Monthly DQ Notes'!J387</f>
        <v>DQ_IPB</v>
      </c>
      <c r="F374" s="101" t="str">
        <f>'Monthly DQ Notes'!I387</f>
        <v>P4R_IPB</v>
      </c>
      <c r="G374" t="str">
        <f t="shared" si="9"/>
        <v>44958_4147_DQ_IPB</v>
      </c>
      <c r="H374" s="104" t="str">
        <f>IF(COUNTIF(G$2:G374,G374)&gt;1,"Duplicate","Single")</f>
        <v>Single</v>
      </c>
    </row>
    <row r="375" spans="1:8" x14ac:dyDescent="0.2">
      <c r="A375" s="101">
        <f>'Monthly DQ Notes'!A388</f>
        <v>44927</v>
      </c>
      <c r="B375" s="81">
        <f>'Monthly DQ Notes'!D388</f>
        <v>4759</v>
      </c>
      <c r="C375" s="101" t="str">
        <f>'Monthly DQ Notes'!G388</f>
        <v>NS</v>
      </c>
      <c r="D375" s="101" t="str">
        <f>'Monthly DQ Notes'!F388</f>
        <v>This site has been temporarily closed</v>
      </c>
      <c r="E375" s="101" t="str">
        <f>'Monthly DQ Notes'!J388</f>
        <v>DQ_VOL</v>
      </c>
      <c r="F375" s="101" t="str">
        <f>'Monthly DQ Notes'!I388</f>
        <v>VOL</v>
      </c>
      <c r="G375" t="str">
        <f t="shared" si="9"/>
        <v>44927_4759_DQ_VOL</v>
      </c>
      <c r="H375" s="104" t="str">
        <f>IF(COUNTIF(G$2:G375,G375)&gt;1,"Duplicate","Single")</f>
        <v>Single</v>
      </c>
    </row>
    <row r="376" spans="1:8" x14ac:dyDescent="0.2">
      <c r="A376" s="101">
        <f>'Monthly DQ Notes'!A389</f>
        <v>44927</v>
      </c>
      <c r="B376" s="81">
        <f>'Monthly DQ Notes'!D389</f>
        <v>4147</v>
      </c>
      <c r="C376" s="101" t="str">
        <f>'Monthly DQ Notes'!G389</f>
        <v>RI</v>
      </c>
      <c r="D376" s="101" t="str">
        <f>'Monthly DQ Notes'!F389</f>
        <v>Data Quality concerns</v>
      </c>
      <c r="E376" s="101" t="str">
        <f>'Monthly DQ Notes'!J389</f>
        <v>DQ_LOS</v>
      </c>
      <c r="F376" s="101" t="str">
        <f>'Monthly DQ Notes'!I389</f>
        <v>P4R_LOSA</v>
      </c>
      <c r="G376" t="str">
        <f t="shared" si="9"/>
        <v>44927_4147_DQ_LOS</v>
      </c>
      <c r="H376" s="104" t="str">
        <f>IF(COUNTIF(G$2:G376,G376)&gt;1,"Duplicate","Single")</f>
        <v>Single</v>
      </c>
    </row>
    <row r="377" spans="1:8" x14ac:dyDescent="0.2">
      <c r="A377" s="101">
        <f>'Monthly DQ Notes'!A390</f>
        <v>44927</v>
      </c>
      <c r="B377" s="81">
        <f>'Monthly DQ Notes'!D390</f>
        <v>4147</v>
      </c>
      <c r="C377" s="101" t="str">
        <f>'Monthly DQ Notes'!G390</f>
        <v>RI</v>
      </c>
      <c r="D377" s="101" t="str">
        <f>'Monthly DQ Notes'!F390</f>
        <v>Data Quality concerns</v>
      </c>
      <c r="E377" s="101" t="str">
        <f>'Monthly DQ Notes'!J390</f>
        <v>DQ_LOS</v>
      </c>
      <c r="F377" s="101" t="str">
        <f>'Monthly DQ Notes'!I390</f>
        <v>P4R_LOSNACOM</v>
      </c>
      <c r="G377" t="str">
        <f t="shared" si="9"/>
        <v>44927_4147_DQ_LOS</v>
      </c>
      <c r="H377" s="104" t="str">
        <f>IF(COUNTIF(G$2:G377,G377)&gt;1,"Duplicate","Single")</f>
        <v>Duplicate</v>
      </c>
    </row>
    <row r="378" spans="1:8" x14ac:dyDescent="0.2">
      <c r="A378" s="101">
        <f>'Monthly DQ Notes'!A391</f>
        <v>44927</v>
      </c>
      <c r="B378" s="81">
        <f>'Monthly DQ Notes'!D391</f>
        <v>4147</v>
      </c>
      <c r="C378" s="101" t="str">
        <f>'Monthly DQ Notes'!G391</f>
        <v>RI</v>
      </c>
      <c r="D378" s="101" t="str">
        <f>'Monthly DQ Notes'!F391</f>
        <v>Data Quality concerns</v>
      </c>
      <c r="E378" s="101" t="str">
        <f>'Monthly DQ Notes'!J391</f>
        <v>DQ_LOS</v>
      </c>
      <c r="F378" s="101" t="str">
        <f>'Monthly DQ Notes'!I391</f>
        <v>P4R_LOSNAMIN</v>
      </c>
      <c r="G378" t="str">
        <f t="shared" si="9"/>
        <v>44927_4147_DQ_LOS</v>
      </c>
      <c r="H378" s="104" t="str">
        <f>IF(COUNTIF(G$2:G378,G378)&gt;1,"Duplicate","Single")</f>
        <v>Duplicate</v>
      </c>
    </row>
    <row r="379" spans="1:8" x14ac:dyDescent="0.2">
      <c r="A379" s="101">
        <f>'Monthly DQ Notes'!A392</f>
        <v>44927</v>
      </c>
      <c r="B379" s="81">
        <f>'Monthly DQ Notes'!D392</f>
        <v>4147</v>
      </c>
      <c r="C379" s="101" t="str">
        <f>'Monthly DQ Notes'!G392</f>
        <v>RI</v>
      </c>
      <c r="D379" s="101" t="str">
        <f>'Monthly DQ Notes'!F392</f>
        <v>Data Quality concerns</v>
      </c>
      <c r="E379" s="101" t="str">
        <f>'Monthly DQ Notes'!J392</f>
        <v>DQ_IPB</v>
      </c>
      <c r="F379" s="101" t="str">
        <f>'Monthly DQ Notes'!I392</f>
        <v>P4R_IPB</v>
      </c>
      <c r="G379" t="str">
        <f t="shared" si="9"/>
        <v>44927_4147_DQ_IPB</v>
      </c>
      <c r="H379" s="104" t="str">
        <f>IF(COUNTIF(G$2:G379,G379)&gt;1,"Duplicate","Single")</f>
        <v>Single</v>
      </c>
    </row>
    <row r="380" spans="1:8" x14ac:dyDescent="0.2">
      <c r="A380" s="101">
        <f>'Monthly DQ Notes'!A393</f>
        <v>44896</v>
      </c>
      <c r="B380" s="81">
        <f>'Monthly DQ Notes'!D393</f>
        <v>4759</v>
      </c>
      <c r="C380" s="101" t="str">
        <f>'Monthly DQ Notes'!G393</f>
        <v>NS</v>
      </c>
      <c r="D380" s="101" t="str">
        <f>'Monthly DQ Notes'!F393</f>
        <v>This site has been temporarily closed</v>
      </c>
      <c r="E380" s="101" t="str">
        <f>'Monthly DQ Notes'!J393</f>
        <v>DQ_VOL</v>
      </c>
      <c r="F380" s="101" t="str">
        <f>'Monthly DQ Notes'!I393</f>
        <v>VOL</v>
      </c>
      <c r="G380" t="str">
        <f t="shared" si="9"/>
        <v>44896_4759_DQ_VOL</v>
      </c>
      <c r="H380" s="104" t="str">
        <f>IF(COUNTIF(G$2:G380,G380)&gt;1,"Duplicate","Single")</f>
        <v>Single</v>
      </c>
    </row>
    <row r="381" spans="1:8" x14ac:dyDescent="0.2">
      <c r="A381" s="101">
        <f>'Monthly DQ Notes'!A394</f>
        <v>44896</v>
      </c>
      <c r="B381" s="81">
        <f>'Monthly DQ Notes'!D394</f>
        <v>4147</v>
      </c>
      <c r="C381" s="101" t="str">
        <f>'Monthly DQ Notes'!G394</f>
        <v>RI</v>
      </c>
      <c r="D381" s="101" t="str">
        <f>'Monthly DQ Notes'!F394</f>
        <v>Data Quality concerns</v>
      </c>
      <c r="E381" s="101" t="str">
        <f>'Monthly DQ Notes'!J394</f>
        <v>DQ_LOS</v>
      </c>
      <c r="F381" s="101" t="str">
        <f>'Monthly DQ Notes'!I394</f>
        <v>P4R_LOSA</v>
      </c>
      <c r="G381" t="str">
        <f t="shared" si="9"/>
        <v>44896_4147_DQ_LOS</v>
      </c>
      <c r="H381" s="104" t="str">
        <f>IF(COUNTIF(G$2:G381,G381)&gt;1,"Duplicate","Single")</f>
        <v>Single</v>
      </c>
    </row>
    <row r="382" spans="1:8" x14ac:dyDescent="0.2">
      <c r="A382" s="101">
        <f>'Monthly DQ Notes'!A395</f>
        <v>44896</v>
      </c>
      <c r="B382" s="81">
        <f>'Monthly DQ Notes'!D395</f>
        <v>4147</v>
      </c>
      <c r="C382" s="101" t="str">
        <f>'Monthly DQ Notes'!G395</f>
        <v>RI</v>
      </c>
      <c r="D382" s="101" t="str">
        <f>'Monthly DQ Notes'!F395</f>
        <v>Data Quality concerns</v>
      </c>
      <c r="E382" s="101" t="str">
        <f>'Monthly DQ Notes'!J395</f>
        <v>DQ_LOS</v>
      </c>
      <c r="F382" s="101" t="str">
        <f>'Monthly DQ Notes'!I395</f>
        <v>P4R_LOSNACOM</v>
      </c>
      <c r="G382" t="str">
        <f t="shared" si="9"/>
        <v>44896_4147_DQ_LOS</v>
      </c>
      <c r="H382" s="104" t="str">
        <f>IF(COUNTIF(G$2:G382,G382)&gt;1,"Duplicate","Single")</f>
        <v>Duplicate</v>
      </c>
    </row>
    <row r="383" spans="1:8" x14ac:dyDescent="0.2">
      <c r="A383" s="101">
        <f>'Monthly DQ Notes'!A396</f>
        <v>44896</v>
      </c>
      <c r="B383" s="81">
        <f>'Monthly DQ Notes'!D396</f>
        <v>4147</v>
      </c>
      <c r="C383" s="101" t="str">
        <f>'Monthly DQ Notes'!G396</f>
        <v>RI</v>
      </c>
      <c r="D383" s="101" t="str">
        <f>'Monthly DQ Notes'!F396</f>
        <v>Data Quality concerns</v>
      </c>
      <c r="E383" s="101" t="str">
        <f>'Monthly DQ Notes'!J396</f>
        <v>DQ_LOS</v>
      </c>
      <c r="F383" s="101" t="str">
        <f>'Monthly DQ Notes'!I396</f>
        <v>P4R_LOSNAMIN</v>
      </c>
      <c r="G383" t="str">
        <f t="shared" si="9"/>
        <v>44896_4147_DQ_LOS</v>
      </c>
      <c r="H383" s="104" t="str">
        <f>IF(COUNTIF(G$2:G383,G383)&gt;1,"Duplicate","Single")</f>
        <v>Duplicate</v>
      </c>
    </row>
    <row r="384" spans="1:8" x14ac:dyDescent="0.2">
      <c r="A384" s="101">
        <f>'Monthly DQ Notes'!A397</f>
        <v>44896</v>
      </c>
      <c r="B384" s="81">
        <f>'Monthly DQ Notes'!D397</f>
        <v>4147</v>
      </c>
      <c r="C384" s="101" t="str">
        <f>'Monthly DQ Notes'!G397</f>
        <v>RI</v>
      </c>
      <c r="D384" s="101" t="str">
        <f>'Monthly DQ Notes'!F397</f>
        <v>Data Quality concerns</v>
      </c>
      <c r="E384" s="101" t="str">
        <f>'Monthly DQ Notes'!J397</f>
        <v>DQ_IPB</v>
      </c>
      <c r="F384" s="101" t="str">
        <f>'Monthly DQ Notes'!I397</f>
        <v>P4R_IPB</v>
      </c>
      <c r="G384" t="str">
        <f t="shared" si="9"/>
        <v>44896_4147_DQ_IPB</v>
      </c>
      <c r="H384" s="104" t="str">
        <f>IF(COUNTIF(G$2:G384,G384)&gt;1,"Duplicate","Single")</f>
        <v>Single</v>
      </c>
    </row>
    <row r="385" spans="1:8" x14ac:dyDescent="0.2">
      <c r="A385" s="101">
        <f>'Monthly DQ Notes'!A398</f>
        <v>44866</v>
      </c>
      <c r="B385" s="81">
        <f>'Monthly DQ Notes'!D398</f>
        <v>4096</v>
      </c>
      <c r="C385" s="101" t="str">
        <f>'Monthly DQ Notes'!G398</f>
        <v>NS</v>
      </c>
      <c r="D385" s="101" t="str">
        <f>'Monthly DQ Notes'!F398</f>
        <v>This site has been temporarily closed</v>
      </c>
      <c r="E385" s="101" t="str">
        <f>'Monthly DQ Notes'!J398</f>
        <v>DQ_VOL</v>
      </c>
      <c r="F385" s="101" t="str">
        <f>'Monthly DQ Notes'!I398</f>
        <v>VOL</v>
      </c>
      <c r="G385" t="str">
        <f t="shared" si="9"/>
        <v>44866_4096_DQ_VOL</v>
      </c>
      <c r="H385" s="104" t="str">
        <f>IF(COUNTIF(G$2:G385,G385)&gt;1,"Duplicate","Single")</f>
        <v>Single</v>
      </c>
    </row>
    <row r="386" spans="1:8" x14ac:dyDescent="0.2">
      <c r="A386" s="101">
        <f>'Monthly DQ Notes'!A399</f>
        <v>44866</v>
      </c>
      <c r="B386" s="81">
        <f>'Monthly DQ Notes'!D399</f>
        <v>3972</v>
      </c>
      <c r="C386" s="101" t="str">
        <f>'Monthly DQ Notes'!G399</f>
        <v>RI</v>
      </c>
      <c r="D386" s="101" t="str">
        <f>'Monthly DQ Notes'!F399</f>
        <v>Data Quality concerns</v>
      </c>
      <c r="E386" s="101" t="str">
        <f>'Monthly DQ Notes'!J399</f>
        <v>DQ_AOT</v>
      </c>
      <c r="F386" s="101" t="str">
        <f>'Monthly DQ Notes'!I399</f>
        <v>P4R_AOT</v>
      </c>
      <c r="G386" t="str">
        <f t="shared" si="9"/>
        <v>44866_3972_DQ_AOT</v>
      </c>
      <c r="H386" s="104" t="str">
        <f>IF(COUNTIF(G$2:G386,G386)&gt;1,"Duplicate","Single")</f>
        <v>Single</v>
      </c>
    </row>
    <row r="387" spans="1:8" x14ac:dyDescent="0.2">
      <c r="A387" s="101">
        <f>'Monthly DQ Notes'!A400</f>
        <v>44866</v>
      </c>
      <c r="B387" s="81">
        <f>'Monthly DQ Notes'!D400</f>
        <v>4759</v>
      </c>
      <c r="C387" s="101" t="str">
        <f>'Monthly DQ Notes'!G400</f>
        <v>NS</v>
      </c>
      <c r="D387" s="101" t="str">
        <f>'Monthly DQ Notes'!F400</f>
        <v>This site has been temporarily closed</v>
      </c>
      <c r="E387" s="101" t="str">
        <f>'Monthly DQ Notes'!J400</f>
        <v>DQ_VOL</v>
      </c>
      <c r="F387" s="101" t="str">
        <f>'Monthly DQ Notes'!I400</f>
        <v>VOL</v>
      </c>
      <c r="G387" t="str">
        <f t="shared" si="9"/>
        <v>44866_4759_DQ_VOL</v>
      </c>
      <c r="H387" s="104" t="str">
        <f>IF(COUNTIF(G$2:G387,G387)&gt;1,"Duplicate","Single")</f>
        <v>Single</v>
      </c>
    </row>
    <row r="388" spans="1:8" x14ac:dyDescent="0.2">
      <c r="A388" s="101">
        <f>'Monthly DQ Notes'!A401</f>
        <v>44866</v>
      </c>
      <c r="B388" s="81">
        <f>'Monthly DQ Notes'!D401</f>
        <v>4147</v>
      </c>
      <c r="C388" s="101" t="str">
        <f>'Monthly DQ Notes'!G401</f>
        <v>RI</v>
      </c>
      <c r="D388" s="101" t="str">
        <f>'Monthly DQ Notes'!F401</f>
        <v>Data Quality concerns</v>
      </c>
      <c r="E388" s="101" t="str">
        <f>'Monthly DQ Notes'!J401</f>
        <v>DQ_LOS</v>
      </c>
      <c r="F388" s="101" t="str">
        <f>'Monthly DQ Notes'!I401</f>
        <v>P4R_LOSA</v>
      </c>
      <c r="G388" t="str">
        <f t="shared" si="9"/>
        <v>44866_4147_DQ_LOS</v>
      </c>
      <c r="H388" s="104" t="str">
        <f>IF(COUNTIF(G$2:G388,G388)&gt;1,"Duplicate","Single")</f>
        <v>Single</v>
      </c>
    </row>
    <row r="389" spans="1:8" x14ac:dyDescent="0.2">
      <c r="A389" s="101">
        <f>'Monthly DQ Notes'!A402</f>
        <v>44866</v>
      </c>
      <c r="B389" s="81">
        <f>'Monthly DQ Notes'!D402</f>
        <v>4147</v>
      </c>
      <c r="C389" s="101" t="str">
        <f>'Monthly DQ Notes'!G402</f>
        <v>RI</v>
      </c>
      <c r="D389" s="101" t="str">
        <f>'Monthly DQ Notes'!F402</f>
        <v>Data Quality concerns</v>
      </c>
      <c r="E389" s="101" t="str">
        <f>'Monthly DQ Notes'!J402</f>
        <v>DQ_LOS</v>
      </c>
      <c r="F389" s="101" t="str">
        <f>'Monthly DQ Notes'!I402</f>
        <v>P4R_LOSNACOM</v>
      </c>
      <c r="G389" t="str">
        <f t="shared" si="9"/>
        <v>44866_4147_DQ_LOS</v>
      </c>
      <c r="H389" s="104" t="str">
        <f>IF(COUNTIF(G$2:G389,G389)&gt;1,"Duplicate","Single")</f>
        <v>Duplicate</v>
      </c>
    </row>
    <row r="390" spans="1:8" x14ac:dyDescent="0.2">
      <c r="A390" s="101">
        <f>'Monthly DQ Notes'!A403</f>
        <v>44866</v>
      </c>
      <c r="B390" s="81">
        <f>'Monthly DQ Notes'!D403</f>
        <v>4147</v>
      </c>
      <c r="C390" s="101" t="str">
        <f>'Monthly DQ Notes'!G403</f>
        <v>RI</v>
      </c>
      <c r="D390" s="101" t="str">
        <f>'Monthly DQ Notes'!F403</f>
        <v>Data Quality concerns</v>
      </c>
      <c r="E390" s="101" t="str">
        <f>'Monthly DQ Notes'!J403</f>
        <v>DQ_LOS</v>
      </c>
      <c r="F390" s="101" t="str">
        <f>'Monthly DQ Notes'!I403</f>
        <v>P4R_LOSNAMIN</v>
      </c>
      <c r="G390" t="str">
        <f t="shared" si="9"/>
        <v>44866_4147_DQ_LOS</v>
      </c>
      <c r="H390" s="104" t="str">
        <f>IF(COUNTIF(G$2:G390,G390)&gt;1,"Duplicate","Single")</f>
        <v>Duplicate</v>
      </c>
    </row>
    <row r="391" spans="1:8" x14ac:dyDescent="0.2">
      <c r="A391" s="101">
        <f>'Monthly DQ Notes'!A404</f>
        <v>44866</v>
      </c>
      <c r="B391" s="81">
        <f>'Monthly DQ Notes'!D404</f>
        <v>4147</v>
      </c>
      <c r="C391" s="101" t="str">
        <f>'Monthly DQ Notes'!G404</f>
        <v>RI</v>
      </c>
      <c r="D391" s="101" t="str">
        <f>'Monthly DQ Notes'!F404</f>
        <v>Data Quality concerns</v>
      </c>
      <c r="E391" s="101" t="str">
        <f>'Monthly DQ Notes'!J404</f>
        <v>DQ_IPB</v>
      </c>
      <c r="F391" s="101" t="str">
        <f>'Monthly DQ Notes'!I404</f>
        <v>P4R_IPB</v>
      </c>
      <c r="G391" t="str">
        <f t="shared" si="9"/>
        <v>44866_4147_DQ_IPB</v>
      </c>
      <c r="H391" s="104" t="str">
        <f>IF(COUNTIF(G$2:G391,G391)&gt;1,"Duplicate","Single")</f>
        <v>Single</v>
      </c>
    </row>
    <row r="392" spans="1:8" x14ac:dyDescent="0.2">
      <c r="A392" s="101">
        <f>'Monthly DQ Notes'!A405</f>
        <v>44835</v>
      </c>
      <c r="B392" s="81">
        <f>'Monthly DQ Notes'!D405</f>
        <v>4759</v>
      </c>
      <c r="C392" s="101" t="str">
        <f>'Monthly DQ Notes'!G405</f>
        <v>NS</v>
      </c>
      <c r="D392" s="101" t="str">
        <f>'Monthly DQ Notes'!F405</f>
        <v>This site has been temporarily closed</v>
      </c>
      <c r="E392" s="101" t="str">
        <f>'Monthly DQ Notes'!J405</f>
        <v>DQ_VOL</v>
      </c>
      <c r="F392" s="101" t="str">
        <f>'Monthly DQ Notes'!I405</f>
        <v>VOL</v>
      </c>
      <c r="G392" t="str">
        <f t="shared" si="9"/>
        <v>44835_4759_DQ_VOL</v>
      </c>
      <c r="H392" s="104" t="str">
        <f>IF(COUNTIF(G$2:G392,G392)&gt;1,"Duplicate","Single")</f>
        <v>Single</v>
      </c>
    </row>
    <row r="393" spans="1:8" x14ac:dyDescent="0.2">
      <c r="A393" s="101">
        <f>'Monthly DQ Notes'!A406</f>
        <v>44835</v>
      </c>
      <c r="B393" s="81">
        <f>'Monthly DQ Notes'!D406</f>
        <v>4147</v>
      </c>
      <c r="C393" s="101" t="str">
        <f>'Monthly DQ Notes'!G406</f>
        <v>RI</v>
      </c>
      <c r="D393" s="101" t="str">
        <f>'Monthly DQ Notes'!F406</f>
        <v>Data Quality concerns</v>
      </c>
      <c r="E393" s="101" t="str">
        <f>'Monthly DQ Notes'!J406</f>
        <v>DQ_LOS</v>
      </c>
      <c r="F393" s="101" t="str">
        <f>'Monthly DQ Notes'!I406</f>
        <v>P4R_LOSA</v>
      </c>
      <c r="G393" t="str">
        <f t="shared" si="9"/>
        <v>44835_4147_DQ_LOS</v>
      </c>
      <c r="H393" s="104" t="str">
        <f>IF(COUNTIF(G$2:G393,G393)&gt;1,"Duplicate","Single")</f>
        <v>Single</v>
      </c>
    </row>
    <row r="394" spans="1:8" x14ac:dyDescent="0.2">
      <c r="A394" s="101">
        <f>'Monthly DQ Notes'!A407</f>
        <v>44835</v>
      </c>
      <c r="B394" s="81">
        <f>'Monthly DQ Notes'!D407</f>
        <v>4147</v>
      </c>
      <c r="C394" s="101" t="str">
        <f>'Monthly DQ Notes'!G407</f>
        <v>RI</v>
      </c>
      <c r="D394" s="101" t="str">
        <f>'Monthly DQ Notes'!F407</f>
        <v>Data Quality concerns</v>
      </c>
      <c r="E394" s="101" t="str">
        <f>'Monthly DQ Notes'!J407</f>
        <v>DQ_LOS</v>
      </c>
      <c r="F394" s="101" t="str">
        <f>'Monthly DQ Notes'!I407</f>
        <v>P4R_LOSNACOM</v>
      </c>
      <c r="G394" t="str">
        <f t="shared" si="9"/>
        <v>44835_4147_DQ_LOS</v>
      </c>
      <c r="H394" s="104" t="str">
        <f>IF(COUNTIF(G$2:G394,G394)&gt;1,"Duplicate","Single")</f>
        <v>Duplicate</v>
      </c>
    </row>
    <row r="395" spans="1:8" x14ac:dyDescent="0.2">
      <c r="A395" s="101">
        <f>'Monthly DQ Notes'!A408</f>
        <v>44835</v>
      </c>
      <c r="B395" s="81">
        <f>'Monthly DQ Notes'!D408</f>
        <v>4147</v>
      </c>
      <c r="C395" s="101" t="str">
        <f>'Monthly DQ Notes'!G408</f>
        <v>RI</v>
      </c>
      <c r="D395" s="101" t="str">
        <f>'Monthly DQ Notes'!F408</f>
        <v>Data Quality concerns</v>
      </c>
      <c r="E395" s="101" t="str">
        <f>'Monthly DQ Notes'!J408</f>
        <v>DQ_LOS</v>
      </c>
      <c r="F395" s="101" t="str">
        <f>'Monthly DQ Notes'!I408</f>
        <v>P4R_LOSNAMIN</v>
      </c>
      <c r="G395" t="str">
        <f t="shared" si="9"/>
        <v>44835_4147_DQ_LOS</v>
      </c>
      <c r="H395" s="104" t="str">
        <f>IF(COUNTIF(G$2:G395,G395)&gt;1,"Duplicate","Single")</f>
        <v>Duplicate</v>
      </c>
    </row>
    <row r="396" spans="1:8" x14ac:dyDescent="0.2">
      <c r="A396" s="101">
        <f>'Monthly DQ Notes'!A409</f>
        <v>44835</v>
      </c>
      <c r="B396" s="81">
        <f>'Monthly DQ Notes'!D409</f>
        <v>4147</v>
      </c>
      <c r="C396" s="101" t="str">
        <f>'Monthly DQ Notes'!G409</f>
        <v>RI</v>
      </c>
      <c r="D396" s="101" t="str">
        <f>'Monthly DQ Notes'!F409</f>
        <v>Data Quality concerns</v>
      </c>
      <c r="E396" s="101" t="str">
        <f>'Monthly DQ Notes'!J409</f>
        <v>DQ_IPB</v>
      </c>
      <c r="F396" s="101" t="str">
        <f>'Monthly DQ Notes'!I409</f>
        <v>P4R_IPB</v>
      </c>
      <c r="G396" t="str">
        <f t="shared" si="9"/>
        <v>44835_4147_DQ_IPB</v>
      </c>
      <c r="H396" s="104" t="str">
        <f>IF(COUNTIF(G$2:G396,G396)&gt;1,"Duplicate","Single")</f>
        <v>Single</v>
      </c>
    </row>
    <row r="397" spans="1:8" x14ac:dyDescent="0.2">
      <c r="A397" s="101">
        <f>'Monthly DQ Notes'!A410</f>
        <v>44805</v>
      </c>
      <c r="B397" s="81">
        <f>'Monthly DQ Notes'!D410</f>
        <v>4832</v>
      </c>
      <c r="C397" s="101" t="str">
        <f>'Monthly DQ Notes'!G410</f>
        <v>RI</v>
      </c>
      <c r="D397" s="101" t="str">
        <f>'Monthly DQ Notes'!F410</f>
        <v>Data Quality concerns</v>
      </c>
      <c r="E397" s="101" t="str">
        <f>'Monthly DQ Notes'!J410</f>
        <v>DQ_AOT</v>
      </c>
      <c r="F397" s="101" t="str">
        <f>'Monthly DQ Notes'!I410</f>
        <v>P4R_AOT</v>
      </c>
      <c r="G397" t="str">
        <f t="shared" si="9"/>
        <v>44805_4832_DQ_AOT</v>
      </c>
      <c r="H397" s="104" t="str">
        <f>IF(COUNTIF(G$2:G397,G397)&gt;1,"Duplicate","Single")</f>
        <v>Single</v>
      </c>
    </row>
    <row r="398" spans="1:8" x14ac:dyDescent="0.2">
      <c r="A398" s="101">
        <f>'Monthly DQ Notes'!A411</f>
        <v>44805</v>
      </c>
      <c r="B398" s="81">
        <f>'Monthly DQ Notes'!D411</f>
        <v>4759</v>
      </c>
      <c r="C398" s="101" t="str">
        <f>'Monthly DQ Notes'!G411</f>
        <v>NS</v>
      </c>
      <c r="D398" s="101" t="str">
        <f>'Monthly DQ Notes'!F411</f>
        <v>This site has been temporarily closed</v>
      </c>
      <c r="E398" s="101" t="str">
        <f>'Monthly DQ Notes'!J411</f>
        <v>DQ_VOL</v>
      </c>
      <c r="F398" s="101" t="str">
        <f>'Monthly DQ Notes'!I411</f>
        <v>VOL</v>
      </c>
      <c r="G398" t="str">
        <f t="shared" si="9"/>
        <v>44805_4759_DQ_VOL</v>
      </c>
      <c r="H398" s="104" t="str">
        <f>IF(COUNTIF(G$2:G398,G398)&gt;1,"Duplicate","Single")</f>
        <v>Single</v>
      </c>
    </row>
    <row r="399" spans="1:8" x14ac:dyDescent="0.2">
      <c r="A399" s="101">
        <f>'Monthly DQ Notes'!A412</f>
        <v>44805</v>
      </c>
      <c r="B399" s="81">
        <f>'Monthly DQ Notes'!D412</f>
        <v>4147</v>
      </c>
      <c r="C399" s="101" t="str">
        <f>'Monthly DQ Notes'!G412</f>
        <v>RI</v>
      </c>
      <c r="D399" s="101" t="str">
        <f>'Monthly DQ Notes'!F412</f>
        <v>Data Quality concerns</v>
      </c>
      <c r="E399" s="101" t="str">
        <f>'Monthly DQ Notes'!J412</f>
        <v>DQ_LOS</v>
      </c>
      <c r="F399" s="101" t="str">
        <f>'Monthly DQ Notes'!I412</f>
        <v>P4R_LOSA</v>
      </c>
      <c r="G399" t="str">
        <f t="shared" si="9"/>
        <v>44805_4147_DQ_LOS</v>
      </c>
      <c r="H399" s="104" t="str">
        <f>IF(COUNTIF(G$2:G399,G399)&gt;1,"Duplicate","Single")</f>
        <v>Single</v>
      </c>
    </row>
    <row r="400" spans="1:8" x14ac:dyDescent="0.2">
      <c r="A400" s="101">
        <f>'Monthly DQ Notes'!A413</f>
        <v>44805</v>
      </c>
      <c r="B400" s="81">
        <f>'Monthly DQ Notes'!D413</f>
        <v>4147</v>
      </c>
      <c r="C400" s="101" t="str">
        <f>'Monthly DQ Notes'!G413</f>
        <v>RI</v>
      </c>
      <c r="D400" s="101" t="str">
        <f>'Monthly DQ Notes'!F413</f>
        <v>Data Quality concerns</v>
      </c>
      <c r="E400" s="101" t="str">
        <f>'Monthly DQ Notes'!J413</f>
        <v>DQ_LOS</v>
      </c>
      <c r="F400" s="101" t="str">
        <f>'Monthly DQ Notes'!I413</f>
        <v>P4R_LOSNACOM</v>
      </c>
      <c r="G400" t="str">
        <f t="shared" si="9"/>
        <v>44805_4147_DQ_LOS</v>
      </c>
      <c r="H400" s="104" t="str">
        <f>IF(COUNTIF(G$2:G400,G400)&gt;1,"Duplicate","Single")</f>
        <v>Duplicate</v>
      </c>
    </row>
    <row r="401" spans="1:8" x14ac:dyDescent="0.2">
      <c r="A401" s="101">
        <f>'Monthly DQ Notes'!A414</f>
        <v>44805</v>
      </c>
      <c r="B401" s="81">
        <f>'Monthly DQ Notes'!D414</f>
        <v>4147</v>
      </c>
      <c r="C401" s="101" t="str">
        <f>'Monthly DQ Notes'!G414</f>
        <v>RI</v>
      </c>
      <c r="D401" s="101" t="str">
        <f>'Monthly DQ Notes'!F414</f>
        <v>Data Quality concerns</v>
      </c>
      <c r="E401" s="101" t="str">
        <f>'Monthly DQ Notes'!J414</f>
        <v>DQ_LOS</v>
      </c>
      <c r="F401" s="101" t="str">
        <f>'Monthly DQ Notes'!I414</f>
        <v>P4R_LOSNAMIN</v>
      </c>
      <c r="G401" t="str">
        <f t="shared" si="9"/>
        <v>44805_4147_DQ_LOS</v>
      </c>
      <c r="H401" s="104" t="str">
        <f>IF(COUNTIF(G$2:G401,G401)&gt;1,"Duplicate","Single")</f>
        <v>Duplicate</v>
      </c>
    </row>
    <row r="402" spans="1:8" x14ac:dyDescent="0.2">
      <c r="A402" s="101">
        <f>'Monthly DQ Notes'!A415</f>
        <v>44805</v>
      </c>
      <c r="B402" s="81">
        <f>'Monthly DQ Notes'!D415</f>
        <v>4147</v>
      </c>
      <c r="C402" s="101" t="str">
        <f>'Monthly DQ Notes'!G415</f>
        <v>RI</v>
      </c>
      <c r="D402" s="101" t="str">
        <f>'Monthly DQ Notes'!F415</f>
        <v>Data Quality concerns</v>
      </c>
      <c r="E402" s="101" t="str">
        <f>'Monthly DQ Notes'!J415</f>
        <v>DQ_IPB</v>
      </c>
      <c r="F402" s="101" t="str">
        <f>'Monthly DQ Notes'!I415</f>
        <v>P4R_IPB</v>
      </c>
      <c r="G402" t="str">
        <f t="shared" si="9"/>
        <v>44805_4147_DQ_IPB</v>
      </c>
      <c r="H402" s="104" t="str">
        <f>IF(COUNTIF(G$2:G402,G402)&gt;1,"Duplicate","Single")</f>
        <v>Single</v>
      </c>
    </row>
    <row r="403" spans="1:8" x14ac:dyDescent="0.2">
      <c r="A403" s="101">
        <f>'Monthly DQ Notes'!A416</f>
        <v>44774</v>
      </c>
      <c r="B403" s="81">
        <f>'Monthly DQ Notes'!D416</f>
        <v>4832</v>
      </c>
      <c r="C403" s="101" t="str">
        <f>'Monthly DQ Notes'!G416</f>
        <v>RI</v>
      </c>
      <c r="D403" s="101" t="str">
        <f>'Monthly DQ Notes'!F416</f>
        <v>Data Quality concerns</v>
      </c>
      <c r="E403" s="101" t="str">
        <f>'Monthly DQ Notes'!J416</f>
        <v>DQ_AOT</v>
      </c>
      <c r="F403" s="101" t="str">
        <f>'Monthly DQ Notes'!I416</f>
        <v>P4R_AOT</v>
      </c>
      <c r="G403" t="str">
        <f t="shared" si="9"/>
        <v>44774_4832_DQ_AOT</v>
      </c>
      <c r="H403" s="104" t="str">
        <f>IF(COUNTIF(G$2:G403,G403)&gt;1,"Duplicate","Single")</f>
        <v>Single</v>
      </c>
    </row>
    <row r="404" spans="1:8" x14ac:dyDescent="0.2">
      <c r="A404" s="101">
        <f>'Monthly DQ Notes'!A417</f>
        <v>44774</v>
      </c>
      <c r="B404" s="81">
        <f>'Monthly DQ Notes'!D417</f>
        <v>4759</v>
      </c>
      <c r="C404" s="101" t="str">
        <f>'Monthly DQ Notes'!G417</f>
        <v>NS</v>
      </c>
      <c r="D404" s="101" t="str">
        <f>'Monthly DQ Notes'!F417</f>
        <v>This site has been temporarily closed</v>
      </c>
      <c r="E404" s="101" t="str">
        <f>'Monthly DQ Notes'!J417</f>
        <v>DQ_VOL</v>
      </c>
      <c r="F404" s="101" t="str">
        <f>'Monthly DQ Notes'!I417</f>
        <v>VOL</v>
      </c>
      <c r="G404" t="str">
        <f t="shared" si="9"/>
        <v>44774_4759_DQ_VOL</v>
      </c>
      <c r="H404" s="104" t="str">
        <f>IF(COUNTIF(G$2:G404,G404)&gt;1,"Duplicate","Single")</f>
        <v>Single</v>
      </c>
    </row>
    <row r="405" spans="1:8" x14ac:dyDescent="0.2">
      <c r="A405" s="101">
        <f>'Monthly DQ Notes'!A418</f>
        <v>44774</v>
      </c>
      <c r="B405" s="81">
        <f>'Monthly DQ Notes'!D418</f>
        <v>4147</v>
      </c>
      <c r="C405" s="101" t="str">
        <f>'Monthly DQ Notes'!G418</f>
        <v>RI</v>
      </c>
      <c r="D405" s="101" t="str">
        <f>'Monthly DQ Notes'!F418</f>
        <v>Data Quality concerns</v>
      </c>
      <c r="E405" s="101" t="str">
        <f>'Monthly DQ Notes'!J418</f>
        <v>DQ_LOS</v>
      </c>
      <c r="F405" s="101" t="str">
        <f>'Monthly DQ Notes'!I418</f>
        <v>P4R_LOSA</v>
      </c>
      <c r="G405" t="str">
        <f t="shared" si="9"/>
        <v>44774_4147_DQ_LOS</v>
      </c>
      <c r="H405" s="104" t="str">
        <f>IF(COUNTIF(G$2:G405,G405)&gt;1,"Duplicate","Single")</f>
        <v>Single</v>
      </c>
    </row>
    <row r="406" spans="1:8" x14ac:dyDescent="0.2">
      <c r="A406" s="101">
        <f>'Monthly DQ Notes'!A419</f>
        <v>44774</v>
      </c>
      <c r="B406" s="81">
        <f>'Monthly DQ Notes'!D419</f>
        <v>4147</v>
      </c>
      <c r="C406" s="101" t="str">
        <f>'Monthly DQ Notes'!G419</f>
        <v>RI</v>
      </c>
      <c r="D406" s="101" t="str">
        <f>'Monthly DQ Notes'!F419</f>
        <v>Data Quality concerns</v>
      </c>
      <c r="E406" s="101" t="str">
        <f>'Monthly DQ Notes'!J419</f>
        <v>DQ_LOS</v>
      </c>
      <c r="F406" s="101" t="str">
        <f>'Monthly DQ Notes'!I419</f>
        <v>P4R_LOSNACOM</v>
      </c>
      <c r="G406" t="str">
        <f t="shared" si="9"/>
        <v>44774_4147_DQ_LOS</v>
      </c>
      <c r="H406" s="104" t="str">
        <f>IF(COUNTIF(G$2:G406,G406)&gt;1,"Duplicate","Single")</f>
        <v>Duplicate</v>
      </c>
    </row>
    <row r="407" spans="1:8" x14ac:dyDescent="0.2">
      <c r="A407" s="101">
        <f>'Monthly DQ Notes'!A420</f>
        <v>44774</v>
      </c>
      <c r="B407" s="81">
        <f>'Monthly DQ Notes'!D420</f>
        <v>4147</v>
      </c>
      <c r="C407" s="101" t="str">
        <f>'Monthly DQ Notes'!G420</f>
        <v>RI</v>
      </c>
      <c r="D407" s="101" t="str">
        <f>'Monthly DQ Notes'!F420</f>
        <v>Data Quality concerns</v>
      </c>
      <c r="E407" s="101" t="str">
        <f>'Monthly DQ Notes'!J420</f>
        <v>DQ_LOS</v>
      </c>
      <c r="F407" s="101" t="str">
        <f>'Monthly DQ Notes'!I420</f>
        <v>P4R_LOSNAMIN</v>
      </c>
      <c r="G407" t="str">
        <f t="shared" si="9"/>
        <v>44774_4147_DQ_LOS</v>
      </c>
      <c r="H407" s="104" t="str">
        <f>IF(COUNTIF(G$2:G407,G407)&gt;1,"Duplicate","Single")</f>
        <v>Duplicate</v>
      </c>
    </row>
    <row r="408" spans="1:8" x14ac:dyDescent="0.2">
      <c r="A408" s="101">
        <f>'Monthly DQ Notes'!A421</f>
        <v>44774</v>
      </c>
      <c r="B408" s="81">
        <f>'Monthly DQ Notes'!D421</f>
        <v>4147</v>
      </c>
      <c r="C408" s="101" t="str">
        <f>'Monthly DQ Notes'!G421</f>
        <v>RI</v>
      </c>
      <c r="D408" s="101" t="str">
        <f>'Monthly DQ Notes'!F421</f>
        <v>Data Quality concerns</v>
      </c>
      <c r="E408" s="101" t="str">
        <f>'Monthly DQ Notes'!J421</f>
        <v>DQ_IPB</v>
      </c>
      <c r="F408" s="101" t="str">
        <f>'Monthly DQ Notes'!I421</f>
        <v>P4R_IPB</v>
      </c>
      <c r="G408" t="str">
        <f t="shared" ref="G408:G471" si="10">A408&amp;"_"&amp;B408&amp;"_"&amp;E408</f>
        <v>44774_4147_DQ_IPB</v>
      </c>
      <c r="H408" s="104" t="str">
        <f>IF(COUNTIF(G$2:G408,G408)&gt;1,"Duplicate","Single")</f>
        <v>Single</v>
      </c>
    </row>
    <row r="409" spans="1:8" x14ac:dyDescent="0.2">
      <c r="A409" s="101">
        <f>'Monthly DQ Notes'!A422</f>
        <v>44743</v>
      </c>
      <c r="B409" s="81">
        <f>'Monthly DQ Notes'!D422</f>
        <v>4832</v>
      </c>
      <c r="C409" s="101" t="str">
        <f>'Monthly DQ Notes'!G422</f>
        <v>RI</v>
      </c>
      <c r="D409" s="101" t="str">
        <f>'Monthly DQ Notes'!F422</f>
        <v>Data Quality concerns</v>
      </c>
      <c r="E409" s="101" t="str">
        <f>'Monthly DQ Notes'!J422</f>
        <v>DQ_AOT</v>
      </c>
      <c r="F409" s="101" t="str">
        <f>'Monthly DQ Notes'!I422</f>
        <v>P4R_AOT</v>
      </c>
      <c r="G409" t="str">
        <f t="shared" si="10"/>
        <v>44743_4832_DQ_AOT</v>
      </c>
      <c r="H409" s="104" t="str">
        <f>IF(COUNTIF(G$2:G409,G409)&gt;1,"Duplicate","Single")</f>
        <v>Single</v>
      </c>
    </row>
    <row r="410" spans="1:8" x14ac:dyDescent="0.2">
      <c r="A410" s="101">
        <f>'Monthly DQ Notes'!A423</f>
        <v>44743</v>
      </c>
      <c r="B410" s="81">
        <f>'Monthly DQ Notes'!D423</f>
        <v>4759</v>
      </c>
      <c r="C410" s="101" t="str">
        <f>'Monthly DQ Notes'!G423</f>
        <v>NS</v>
      </c>
      <c r="D410" s="101" t="str">
        <f>'Monthly DQ Notes'!F423</f>
        <v>This site has been temporarily closed</v>
      </c>
      <c r="E410" s="101" t="str">
        <f>'Monthly DQ Notes'!J423</f>
        <v>DQ_VOL</v>
      </c>
      <c r="F410" s="101" t="str">
        <f>'Monthly DQ Notes'!I423</f>
        <v>VOL</v>
      </c>
      <c r="G410" t="str">
        <f t="shared" si="10"/>
        <v>44743_4759_DQ_VOL</v>
      </c>
      <c r="H410" s="104" t="str">
        <f>IF(COUNTIF(G$2:G410,G410)&gt;1,"Duplicate","Single")</f>
        <v>Single</v>
      </c>
    </row>
    <row r="411" spans="1:8" x14ac:dyDescent="0.2">
      <c r="A411" s="101">
        <f>'Monthly DQ Notes'!A424</f>
        <v>44743</v>
      </c>
      <c r="B411" s="81">
        <f>'Monthly DQ Notes'!D424</f>
        <v>4147</v>
      </c>
      <c r="C411" s="101" t="str">
        <f>'Monthly DQ Notes'!G424</f>
        <v>RI</v>
      </c>
      <c r="D411" s="101" t="str">
        <f>'Monthly DQ Notes'!F424</f>
        <v>Data Quality concerns</v>
      </c>
      <c r="E411" s="101" t="str">
        <f>'Monthly DQ Notes'!J424</f>
        <v>DQ_LOS</v>
      </c>
      <c r="F411" s="101" t="str">
        <f>'Monthly DQ Notes'!I424</f>
        <v>P4R_LOSA</v>
      </c>
      <c r="G411" t="str">
        <f t="shared" si="10"/>
        <v>44743_4147_DQ_LOS</v>
      </c>
      <c r="H411" s="104" t="str">
        <f>IF(COUNTIF(G$2:G411,G411)&gt;1,"Duplicate","Single")</f>
        <v>Single</v>
      </c>
    </row>
    <row r="412" spans="1:8" x14ac:dyDescent="0.2">
      <c r="A412" s="101">
        <f>'Monthly DQ Notes'!A425</f>
        <v>44743</v>
      </c>
      <c r="B412" s="81">
        <f>'Monthly DQ Notes'!D425</f>
        <v>4147</v>
      </c>
      <c r="C412" s="101" t="str">
        <f>'Monthly DQ Notes'!G425</f>
        <v>RI</v>
      </c>
      <c r="D412" s="101" t="str">
        <f>'Monthly DQ Notes'!F425</f>
        <v>Data Quality concerns</v>
      </c>
      <c r="E412" s="101" t="str">
        <f>'Monthly DQ Notes'!J425</f>
        <v>DQ_LOS</v>
      </c>
      <c r="F412" s="101" t="str">
        <f>'Monthly DQ Notes'!I425</f>
        <v>P4R_LOSNACOM</v>
      </c>
      <c r="G412" t="str">
        <f t="shared" si="10"/>
        <v>44743_4147_DQ_LOS</v>
      </c>
      <c r="H412" s="104" t="str">
        <f>IF(COUNTIF(G$2:G412,G412)&gt;1,"Duplicate","Single")</f>
        <v>Duplicate</v>
      </c>
    </row>
    <row r="413" spans="1:8" x14ac:dyDescent="0.2">
      <c r="A413" s="101">
        <f>'Monthly DQ Notes'!A426</f>
        <v>44743</v>
      </c>
      <c r="B413" s="81">
        <f>'Monthly DQ Notes'!D426</f>
        <v>4147</v>
      </c>
      <c r="C413" s="101" t="str">
        <f>'Monthly DQ Notes'!G426</f>
        <v>RI</v>
      </c>
      <c r="D413" s="101" t="str">
        <f>'Monthly DQ Notes'!F426</f>
        <v>Data Quality concerns</v>
      </c>
      <c r="E413" s="101" t="str">
        <f>'Monthly DQ Notes'!J426</f>
        <v>DQ_LOS</v>
      </c>
      <c r="F413" s="101" t="str">
        <f>'Monthly DQ Notes'!I426</f>
        <v>P4R_LOSNAMIN</v>
      </c>
      <c r="G413" t="str">
        <f t="shared" si="10"/>
        <v>44743_4147_DQ_LOS</v>
      </c>
      <c r="H413" s="104" t="str">
        <f>IF(COUNTIF(G$2:G413,G413)&gt;1,"Duplicate","Single")</f>
        <v>Duplicate</v>
      </c>
    </row>
    <row r="414" spans="1:8" x14ac:dyDescent="0.2">
      <c r="A414" s="101">
        <f>'Monthly DQ Notes'!A427</f>
        <v>44743</v>
      </c>
      <c r="B414" s="81">
        <f>'Monthly DQ Notes'!D427</f>
        <v>4147</v>
      </c>
      <c r="C414" s="101" t="str">
        <f>'Monthly DQ Notes'!G427</f>
        <v>RI</v>
      </c>
      <c r="D414" s="101" t="str">
        <f>'Monthly DQ Notes'!F427</f>
        <v>Data Quality concerns</v>
      </c>
      <c r="E414" s="101" t="str">
        <f>'Monthly DQ Notes'!J427</f>
        <v>DQ_IPB</v>
      </c>
      <c r="F414" s="101" t="str">
        <f>'Monthly DQ Notes'!I427</f>
        <v>P4R_IPB</v>
      </c>
      <c r="G414" t="str">
        <f t="shared" si="10"/>
        <v>44743_4147_DQ_IPB</v>
      </c>
      <c r="H414" s="104" t="str">
        <f>IF(COUNTIF(G$2:G414,G414)&gt;1,"Duplicate","Single")</f>
        <v>Single</v>
      </c>
    </row>
    <row r="415" spans="1:8" x14ac:dyDescent="0.2">
      <c r="A415" s="101">
        <f>'Monthly DQ Notes'!A428</f>
        <v>44713</v>
      </c>
      <c r="B415" s="81">
        <f>'Monthly DQ Notes'!D428</f>
        <v>4832</v>
      </c>
      <c r="C415" s="101" t="str">
        <f>'Monthly DQ Notes'!G428</f>
        <v>RI</v>
      </c>
      <c r="D415" s="101" t="str">
        <f>'Monthly DQ Notes'!F428</f>
        <v>Data Quality concerns</v>
      </c>
      <c r="E415" s="101" t="str">
        <f>'Monthly DQ Notes'!J428</f>
        <v>DQ_AOT</v>
      </c>
      <c r="F415" s="101" t="str">
        <f>'Monthly DQ Notes'!I428</f>
        <v>P4R_AOT</v>
      </c>
      <c r="G415" t="str">
        <f t="shared" si="10"/>
        <v>44713_4832_DQ_AOT</v>
      </c>
      <c r="H415" s="104" t="str">
        <f>IF(COUNTIF(G$2:G415,G415)&gt;1,"Duplicate","Single")</f>
        <v>Single</v>
      </c>
    </row>
    <row r="416" spans="1:8" x14ac:dyDescent="0.2">
      <c r="A416" s="101">
        <f>'Monthly DQ Notes'!A429</f>
        <v>44713</v>
      </c>
      <c r="B416" s="81">
        <f>'Monthly DQ Notes'!D429</f>
        <v>4759</v>
      </c>
      <c r="C416" s="101" t="str">
        <f>'Monthly DQ Notes'!G429</f>
        <v>NS</v>
      </c>
      <c r="D416" s="101" t="str">
        <f>'Monthly DQ Notes'!F429</f>
        <v>This site has been temporarily closed</v>
      </c>
      <c r="E416" s="101" t="str">
        <f>'Monthly DQ Notes'!J429</f>
        <v>DQ_VOL</v>
      </c>
      <c r="F416" s="101" t="str">
        <f>'Monthly DQ Notes'!I429</f>
        <v>VOL</v>
      </c>
      <c r="G416" t="str">
        <f t="shared" si="10"/>
        <v>44713_4759_DQ_VOL</v>
      </c>
      <c r="H416" s="104" t="str">
        <f>IF(COUNTIF(G$2:G416,G416)&gt;1,"Duplicate","Single")</f>
        <v>Single</v>
      </c>
    </row>
    <row r="417" spans="1:8" x14ac:dyDescent="0.2">
      <c r="A417" s="101">
        <f>'Monthly DQ Notes'!A430</f>
        <v>44713</v>
      </c>
      <c r="B417" s="81">
        <f>'Monthly DQ Notes'!D430</f>
        <v>4147</v>
      </c>
      <c r="C417" s="101" t="str">
        <f>'Monthly DQ Notes'!G430</f>
        <v>RI</v>
      </c>
      <c r="D417" s="101" t="str">
        <f>'Monthly DQ Notes'!F430</f>
        <v>Data Quality concerns</v>
      </c>
      <c r="E417" s="101" t="str">
        <f>'Monthly DQ Notes'!J430</f>
        <v>DQ_LOS</v>
      </c>
      <c r="F417" s="101" t="str">
        <f>'Monthly DQ Notes'!I430</f>
        <v>P4R_LOSA</v>
      </c>
      <c r="G417" t="str">
        <f t="shared" si="10"/>
        <v>44713_4147_DQ_LOS</v>
      </c>
      <c r="H417" s="104" t="str">
        <f>IF(COUNTIF(G$2:G417,G417)&gt;1,"Duplicate","Single")</f>
        <v>Single</v>
      </c>
    </row>
    <row r="418" spans="1:8" x14ac:dyDescent="0.2">
      <c r="A418" s="101">
        <f>'Monthly DQ Notes'!A431</f>
        <v>44713</v>
      </c>
      <c r="B418" s="81">
        <f>'Monthly DQ Notes'!D431</f>
        <v>4147</v>
      </c>
      <c r="C418" s="101" t="str">
        <f>'Monthly DQ Notes'!G431</f>
        <v>RI</v>
      </c>
      <c r="D418" s="101" t="str">
        <f>'Monthly DQ Notes'!F431</f>
        <v>Data Quality concerns</v>
      </c>
      <c r="E418" s="101" t="str">
        <f>'Monthly DQ Notes'!J431</f>
        <v>DQ_LOS</v>
      </c>
      <c r="F418" s="101" t="str">
        <f>'Monthly DQ Notes'!I431</f>
        <v>P4R_LOSNACOM</v>
      </c>
      <c r="G418" t="str">
        <f t="shared" si="10"/>
        <v>44713_4147_DQ_LOS</v>
      </c>
      <c r="H418" s="104" t="str">
        <f>IF(COUNTIF(G$2:G418,G418)&gt;1,"Duplicate","Single")</f>
        <v>Duplicate</v>
      </c>
    </row>
    <row r="419" spans="1:8" x14ac:dyDescent="0.2">
      <c r="A419" s="101">
        <f>'Monthly DQ Notes'!A432</f>
        <v>44713</v>
      </c>
      <c r="B419" s="81">
        <f>'Monthly DQ Notes'!D432</f>
        <v>4147</v>
      </c>
      <c r="C419" s="101" t="str">
        <f>'Monthly DQ Notes'!G432</f>
        <v>RI</v>
      </c>
      <c r="D419" s="101" t="str">
        <f>'Monthly DQ Notes'!F432</f>
        <v>Data Quality concerns</v>
      </c>
      <c r="E419" s="101" t="str">
        <f>'Monthly DQ Notes'!J432</f>
        <v>DQ_LOS</v>
      </c>
      <c r="F419" s="101" t="str">
        <f>'Monthly DQ Notes'!I432</f>
        <v>P4R_LOSNAMIN</v>
      </c>
      <c r="G419" t="str">
        <f t="shared" si="10"/>
        <v>44713_4147_DQ_LOS</v>
      </c>
      <c r="H419" s="104" t="str">
        <f>IF(COUNTIF(G$2:G419,G419)&gt;1,"Duplicate","Single")</f>
        <v>Duplicate</v>
      </c>
    </row>
    <row r="420" spans="1:8" x14ac:dyDescent="0.2">
      <c r="A420" s="101">
        <f>'Monthly DQ Notes'!A433</f>
        <v>44713</v>
      </c>
      <c r="B420" s="81">
        <f>'Monthly DQ Notes'!D433</f>
        <v>4147</v>
      </c>
      <c r="C420" s="101" t="str">
        <f>'Monthly DQ Notes'!G433</f>
        <v>RI</v>
      </c>
      <c r="D420" s="101" t="str">
        <f>'Monthly DQ Notes'!F433</f>
        <v>Data Quality concerns</v>
      </c>
      <c r="E420" s="101" t="str">
        <f>'Monthly DQ Notes'!J433</f>
        <v>DQ_IPB</v>
      </c>
      <c r="F420" s="101" t="str">
        <f>'Monthly DQ Notes'!I433</f>
        <v>P4R_IPB</v>
      </c>
      <c r="G420" t="str">
        <f t="shared" si="10"/>
        <v>44713_4147_DQ_IPB</v>
      </c>
      <c r="H420" s="104" t="str">
        <f>IF(COUNTIF(G$2:G420,G420)&gt;1,"Duplicate","Single")</f>
        <v>Single</v>
      </c>
    </row>
    <row r="421" spans="1:8" x14ac:dyDescent="0.2">
      <c r="A421" s="101">
        <f>'Monthly DQ Notes'!A434</f>
        <v>44682</v>
      </c>
      <c r="B421" s="81">
        <f>'Monthly DQ Notes'!D434</f>
        <v>4832</v>
      </c>
      <c r="C421" s="101" t="str">
        <f>'Monthly DQ Notes'!G434</f>
        <v>RI</v>
      </c>
      <c r="D421" s="101" t="str">
        <f>'Monthly DQ Notes'!F434</f>
        <v>Data Quality concerns</v>
      </c>
      <c r="E421" s="101" t="str">
        <f>'Monthly DQ Notes'!J434</f>
        <v>DQ_AOT</v>
      </c>
      <c r="F421" s="101" t="str">
        <f>'Monthly DQ Notes'!I434</f>
        <v>P4R_AOT</v>
      </c>
      <c r="G421" t="str">
        <f t="shared" si="10"/>
        <v>44682_4832_DQ_AOT</v>
      </c>
      <c r="H421" s="104" t="str">
        <f>IF(COUNTIF(G$2:G421,G421)&gt;1,"Duplicate","Single")</f>
        <v>Single</v>
      </c>
    </row>
    <row r="422" spans="1:8" x14ac:dyDescent="0.2">
      <c r="A422" s="101">
        <f>'Monthly DQ Notes'!A435</f>
        <v>44682</v>
      </c>
      <c r="B422" s="81">
        <f>'Monthly DQ Notes'!D435</f>
        <v>4759</v>
      </c>
      <c r="C422" s="101" t="str">
        <f>'Monthly DQ Notes'!G435</f>
        <v>NS</v>
      </c>
      <c r="D422" s="101" t="str">
        <f>'Monthly DQ Notes'!F435</f>
        <v>This site has been temporarily closed</v>
      </c>
      <c r="E422" s="101" t="str">
        <f>'Monthly DQ Notes'!J435</f>
        <v>DQ_VOL</v>
      </c>
      <c r="F422" s="101" t="str">
        <f>'Monthly DQ Notes'!I435</f>
        <v>VOL</v>
      </c>
      <c r="G422" t="str">
        <f t="shared" si="10"/>
        <v>44682_4759_DQ_VOL</v>
      </c>
      <c r="H422" s="104" t="str">
        <f>IF(COUNTIF(G$2:G422,G422)&gt;1,"Duplicate","Single")</f>
        <v>Single</v>
      </c>
    </row>
    <row r="423" spans="1:8" x14ac:dyDescent="0.2">
      <c r="A423" s="101">
        <f>'Monthly DQ Notes'!A436</f>
        <v>44682</v>
      </c>
      <c r="B423" s="81">
        <f>'Monthly DQ Notes'!D436</f>
        <v>4147</v>
      </c>
      <c r="C423" s="101" t="str">
        <f>'Monthly DQ Notes'!G436</f>
        <v>RI</v>
      </c>
      <c r="D423" s="101" t="str">
        <f>'Monthly DQ Notes'!F436</f>
        <v>Data Quality concerns</v>
      </c>
      <c r="E423" s="101" t="str">
        <f>'Monthly DQ Notes'!J436</f>
        <v>DQ_LOS</v>
      </c>
      <c r="F423" s="101" t="str">
        <f>'Monthly DQ Notes'!I436</f>
        <v>P4R_LOSA</v>
      </c>
      <c r="G423" t="str">
        <f t="shared" si="10"/>
        <v>44682_4147_DQ_LOS</v>
      </c>
      <c r="H423" s="104" t="str">
        <f>IF(COUNTIF(G$2:G423,G423)&gt;1,"Duplicate","Single")</f>
        <v>Single</v>
      </c>
    </row>
    <row r="424" spans="1:8" x14ac:dyDescent="0.2">
      <c r="A424" s="101">
        <f>'Monthly DQ Notes'!A437</f>
        <v>44682</v>
      </c>
      <c r="B424" s="81">
        <f>'Monthly DQ Notes'!D437</f>
        <v>4147</v>
      </c>
      <c r="C424" s="101" t="str">
        <f>'Monthly DQ Notes'!G437</f>
        <v>RI</v>
      </c>
      <c r="D424" s="101" t="str">
        <f>'Monthly DQ Notes'!F437</f>
        <v>Data Quality concerns</v>
      </c>
      <c r="E424" s="101" t="str">
        <f>'Monthly DQ Notes'!J437</f>
        <v>DQ_LOS</v>
      </c>
      <c r="F424" s="101" t="str">
        <f>'Monthly DQ Notes'!I437</f>
        <v>P4R_LOSNACOM</v>
      </c>
      <c r="G424" t="str">
        <f t="shared" si="10"/>
        <v>44682_4147_DQ_LOS</v>
      </c>
      <c r="H424" s="104" t="str">
        <f>IF(COUNTIF(G$2:G424,G424)&gt;1,"Duplicate","Single")</f>
        <v>Duplicate</v>
      </c>
    </row>
    <row r="425" spans="1:8" x14ac:dyDescent="0.2">
      <c r="A425" s="101">
        <f>'Monthly DQ Notes'!A438</f>
        <v>44682</v>
      </c>
      <c r="B425" s="81">
        <f>'Monthly DQ Notes'!D438</f>
        <v>4147</v>
      </c>
      <c r="C425" s="101" t="str">
        <f>'Monthly DQ Notes'!G438</f>
        <v>RI</v>
      </c>
      <c r="D425" s="101" t="str">
        <f>'Monthly DQ Notes'!F438</f>
        <v>Data Quality concerns</v>
      </c>
      <c r="E425" s="101" t="str">
        <f>'Monthly DQ Notes'!J438</f>
        <v>DQ_LOS</v>
      </c>
      <c r="F425" s="101" t="str">
        <f>'Monthly DQ Notes'!I438</f>
        <v>P4R_LOSNAMIN</v>
      </c>
      <c r="G425" t="str">
        <f t="shared" si="10"/>
        <v>44682_4147_DQ_LOS</v>
      </c>
      <c r="H425" s="104" t="str">
        <f>IF(COUNTIF(G$2:G425,G425)&gt;1,"Duplicate","Single")</f>
        <v>Duplicate</v>
      </c>
    </row>
    <row r="426" spans="1:8" x14ac:dyDescent="0.2">
      <c r="A426" s="101">
        <f>'Monthly DQ Notes'!A439</f>
        <v>44682</v>
      </c>
      <c r="B426" s="81">
        <f>'Monthly DQ Notes'!D439</f>
        <v>4147</v>
      </c>
      <c r="C426" s="101" t="str">
        <f>'Monthly DQ Notes'!G439</f>
        <v>RI</v>
      </c>
      <c r="D426" s="101" t="str">
        <f>'Monthly DQ Notes'!F439</f>
        <v>Data Quality concerns</v>
      </c>
      <c r="E426" s="101" t="str">
        <f>'Monthly DQ Notes'!J439</f>
        <v>DQ_IPB</v>
      </c>
      <c r="F426" s="101" t="str">
        <f>'Monthly DQ Notes'!I439</f>
        <v>P4R_IPB</v>
      </c>
      <c r="G426" t="str">
        <f t="shared" si="10"/>
        <v>44682_4147_DQ_IPB</v>
      </c>
      <c r="H426" s="104" t="str">
        <f>IF(COUNTIF(G$2:G426,G426)&gt;1,"Duplicate","Single")</f>
        <v>Single</v>
      </c>
    </row>
    <row r="427" spans="1:8" x14ac:dyDescent="0.2">
      <c r="A427" s="101">
        <f>'Monthly DQ Notes'!A440</f>
        <v>44652</v>
      </c>
      <c r="B427" s="81">
        <f>'Monthly DQ Notes'!D440</f>
        <v>4832</v>
      </c>
      <c r="C427" s="101" t="str">
        <f>'Monthly DQ Notes'!G440</f>
        <v>RI</v>
      </c>
      <c r="D427" s="101" t="str">
        <f>'Monthly DQ Notes'!F440</f>
        <v>Data Quality concerns</v>
      </c>
      <c r="E427" s="101" t="str">
        <f>'Monthly DQ Notes'!J440</f>
        <v>DQ_AOT</v>
      </c>
      <c r="F427" s="101" t="str">
        <f>'Monthly DQ Notes'!I440</f>
        <v>P4R_AOT</v>
      </c>
      <c r="G427" t="str">
        <f t="shared" si="10"/>
        <v>44652_4832_DQ_AOT</v>
      </c>
      <c r="H427" s="104" t="str">
        <f>IF(COUNTIF(G$2:G427,G427)&gt;1,"Duplicate","Single")</f>
        <v>Single</v>
      </c>
    </row>
    <row r="428" spans="1:8" x14ac:dyDescent="0.2">
      <c r="A428" s="101">
        <f>'Monthly DQ Notes'!A441</f>
        <v>44652</v>
      </c>
      <c r="B428" s="81">
        <f>'Monthly DQ Notes'!D441</f>
        <v>4315</v>
      </c>
      <c r="C428" s="101" t="str">
        <f>'Monthly DQ Notes'!G441</f>
        <v>RI</v>
      </c>
      <c r="D428" s="101" t="str">
        <f>'Monthly DQ Notes'!F441</f>
        <v>Data Quality concerns</v>
      </c>
      <c r="E428" s="101" t="str">
        <f>'Monthly DQ Notes'!J441</f>
        <v>DQ_AOT</v>
      </c>
      <c r="F428" s="101" t="str">
        <f>'Monthly DQ Notes'!I441</f>
        <v>P4R_AOT</v>
      </c>
      <c r="G428" t="str">
        <f t="shared" si="10"/>
        <v>44652_4315_DQ_AOT</v>
      </c>
      <c r="H428" s="104" t="str">
        <f>IF(COUNTIF(G$2:G428,G428)&gt;1,"Duplicate","Single")</f>
        <v>Single</v>
      </c>
    </row>
    <row r="429" spans="1:8" x14ac:dyDescent="0.2">
      <c r="A429" s="101">
        <f>'Monthly DQ Notes'!A442</f>
        <v>44652</v>
      </c>
      <c r="B429" s="81">
        <f>'Monthly DQ Notes'!D442</f>
        <v>4759</v>
      </c>
      <c r="C429" s="101" t="str">
        <f>'Monthly DQ Notes'!G442</f>
        <v>NS</v>
      </c>
      <c r="D429" s="101" t="str">
        <f>'Monthly DQ Notes'!F442</f>
        <v>This site has been temporarily closed</v>
      </c>
      <c r="E429" s="101" t="str">
        <f>'Monthly DQ Notes'!J442</f>
        <v>DQ_VOL</v>
      </c>
      <c r="F429" s="101" t="str">
        <f>'Monthly DQ Notes'!I442</f>
        <v>VOL</v>
      </c>
      <c r="G429" t="str">
        <f t="shared" si="10"/>
        <v>44652_4759_DQ_VOL</v>
      </c>
      <c r="H429" s="104" t="str">
        <f>IF(COUNTIF(G$2:G429,G429)&gt;1,"Duplicate","Single")</f>
        <v>Single</v>
      </c>
    </row>
    <row r="430" spans="1:8" x14ac:dyDescent="0.2">
      <c r="A430" s="101">
        <f>'Monthly DQ Notes'!A443</f>
        <v>44652</v>
      </c>
      <c r="B430" s="81">
        <f>'Monthly DQ Notes'!D443</f>
        <v>4147</v>
      </c>
      <c r="C430" s="101" t="str">
        <f>'Monthly DQ Notes'!G443</f>
        <v>RI</v>
      </c>
      <c r="D430" s="101" t="str">
        <f>'Monthly DQ Notes'!F443</f>
        <v>Data Quality concerns</v>
      </c>
      <c r="E430" s="101" t="str">
        <f>'Monthly DQ Notes'!J443</f>
        <v>DQ_LOS</v>
      </c>
      <c r="F430" s="101" t="str">
        <f>'Monthly DQ Notes'!I443</f>
        <v>P4R_LOSA</v>
      </c>
      <c r="G430" t="str">
        <f t="shared" si="10"/>
        <v>44652_4147_DQ_LOS</v>
      </c>
      <c r="H430" s="104" t="str">
        <f>IF(COUNTIF(G$2:G430,G430)&gt;1,"Duplicate","Single")</f>
        <v>Single</v>
      </c>
    </row>
    <row r="431" spans="1:8" x14ac:dyDescent="0.2">
      <c r="A431" s="101">
        <f>'Monthly DQ Notes'!A444</f>
        <v>44652</v>
      </c>
      <c r="B431" s="81">
        <f>'Monthly DQ Notes'!D444</f>
        <v>4147</v>
      </c>
      <c r="C431" s="101" t="str">
        <f>'Monthly DQ Notes'!G444</f>
        <v>RI</v>
      </c>
      <c r="D431" s="101" t="str">
        <f>'Monthly DQ Notes'!F444</f>
        <v>Data Quality concerns</v>
      </c>
      <c r="E431" s="101" t="str">
        <f>'Monthly DQ Notes'!J444</f>
        <v>DQ_LOS</v>
      </c>
      <c r="F431" s="101" t="str">
        <f>'Monthly DQ Notes'!I444</f>
        <v>P4R_LOSNACOM</v>
      </c>
      <c r="G431" t="str">
        <f t="shared" si="10"/>
        <v>44652_4147_DQ_LOS</v>
      </c>
      <c r="H431" s="104" t="str">
        <f>IF(COUNTIF(G$2:G431,G431)&gt;1,"Duplicate","Single")</f>
        <v>Duplicate</v>
      </c>
    </row>
    <row r="432" spans="1:8" x14ac:dyDescent="0.2">
      <c r="A432" s="101">
        <f>'Monthly DQ Notes'!A445</f>
        <v>44652</v>
      </c>
      <c r="B432" s="81">
        <f>'Monthly DQ Notes'!D445</f>
        <v>4147</v>
      </c>
      <c r="C432" s="101" t="str">
        <f>'Monthly DQ Notes'!G445</f>
        <v>RI</v>
      </c>
      <c r="D432" s="101" t="str">
        <f>'Monthly DQ Notes'!F445</f>
        <v>Data Quality concerns</v>
      </c>
      <c r="E432" s="101" t="str">
        <f>'Monthly DQ Notes'!J445</f>
        <v>DQ_LOS</v>
      </c>
      <c r="F432" s="101" t="str">
        <f>'Monthly DQ Notes'!I445</f>
        <v>P4R_LOSNAMIN</v>
      </c>
      <c r="G432" t="str">
        <f t="shared" si="10"/>
        <v>44652_4147_DQ_LOS</v>
      </c>
      <c r="H432" s="104" t="str">
        <f>IF(COUNTIF(G$2:G432,G432)&gt;1,"Duplicate","Single")</f>
        <v>Duplicate</v>
      </c>
    </row>
    <row r="433" spans="1:8" x14ac:dyDescent="0.2">
      <c r="A433" s="101">
        <f>'Monthly DQ Notes'!A446</f>
        <v>44652</v>
      </c>
      <c r="B433" s="81">
        <f>'Monthly DQ Notes'!D446</f>
        <v>4147</v>
      </c>
      <c r="C433" s="101" t="str">
        <f>'Monthly DQ Notes'!G446</f>
        <v>RI</v>
      </c>
      <c r="D433" s="101" t="str">
        <f>'Monthly DQ Notes'!F446</f>
        <v>Data Quality concerns</v>
      </c>
      <c r="E433" s="101" t="str">
        <f>'Monthly DQ Notes'!J446</f>
        <v>DQ_IPB</v>
      </c>
      <c r="F433" s="101" t="str">
        <f>'Monthly DQ Notes'!I446</f>
        <v>P4R_IPB</v>
      </c>
      <c r="G433" t="str">
        <f t="shared" si="10"/>
        <v>44652_4147_DQ_IPB</v>
      </c>
      <c r="H433" s="104" t="str">
        <f>IF(COUNTIF(G$2:G433,G433)&gt;1,"Duplicate","Single")</f>
        <v>Single</v>
      </c>
    </row>
    <row r="434" spans="1:8" x14ac:dyDescent="0.2">
      <c r="A434" s="101">
        <f>'Monthly DQ Notes'!A447</f>
        <v>44621</v>
      </c>
      <c r="B434" s="81">
        <f>'Monthly DQ Notes'!D447</f>
        <v>4243</v>
      </c>
      <c r="C434" s="101" t="str">
        <f>'Monthly DQ Notes'!G447</f>
        <v>RI</v>
      </c>
      <c r="D434" s="101" t="str">
        <f>'Monthly DQ Notes'!F447</f>
        <v>Data was not submitted by the deadline</v>
      </c>
      <c r="E434" s="101" t="str">
        <f>'Monthly DQ Notes'!J447</f>
        <v>DQ_VOL</v>
      </c>
      <c r="F434" s="101" t="str">
        <f>'Monthly DQ Notes'!I447</f>
        <v>VOL</v>
      </c>
      <c r="G434" t="str">
        <f t="shared" si="10"/>
        <v>44621_4243_DQ_VOL</v>
      </c>
      <c r="H434" s="104" t="str">
        <f>IF(COUNTIF(G$2:G434,G434)&gt;1,"Duplicate","Single")</f>
        <v>Single</v>
      </c>
    </row>
    <row r="435" spans="1:8" x14ac:dyDescent="0.2">
      <c r="A435" s="101">
        <f>'Monthly DQ Notes'!A448</f>
        <v>44621</v>
      </c>
      <c r="B435" s="81">
        <f>'Monthly DQ Notes'!D448</f>
        <v>4759</v>
      </c>
      <c r="C435" s="101" t="str">
        <f>'Monthly DQ Notes'!G448</f>
        <v>NS</v>
      </c>
      <c r="D435" s="101" t="str">
        <f>'Monthly DQ Notes'!F448</f>
        <v>This site has been temporarily closed</v>
      </c>
      <c r="E435" s="101" t="str">
        <f>'Monthly DQ Notes'!J448</f>
        <v>DQ_VOL</v>
      </c>
      <c r="F435" s="101" t="str">
        <f>'Monthly DQ Notes'!I448</f>
        <v>VOL</v>
      </c>
      <c r="G435" t="str">
        <f t="shared" si="10"/>
        <v>44621_4759_DQ_VOL</v>
      </c>
      <c r="H435" s="104" t="str">
        <f>IF(COUNTIF(G$2:G435,G435)&gt;1,"Duplicate","Single")</f>
        <v>Single</v>
      </c>
    </row>
    <row r="436" spans="1:8" x14ac:dyDescent="0.2">
      <c r="A436" s="101">
        <f>'Monthly DQ Notes'!A449</f>
        <v>44621</v>
      </c>
      <c r="B436" s="81">
        <f>'Monthly DQ Notes'!D449</f>
        <v>4147</v>
      </c>
      <c r="C436" s="101" t="str">
        <f>'Monthly DQ Notes'!G449</f>
        <v>RI</v>
      </c>
      <c r="D436" s="101" t="str">
        <f>'Monthly DQ Notes'!F449</f>
        <v>Data Quality concerns</v>
      </c>
      <c r="E436" s="101" t="str">
        <f>'Monthly DQ Notes'!J449</f>
        <v>DQ_LOS</v>
      </c>
      <c r="F436" s="101" t="str">
        <f>'Monthly DQ Notes'!I449</f>
        <v>P4R_LOSA</v>
      </c>
      <c r="G436" t="str">
        <f t="shared" si="10"/>
        <v>44621_4147_DQ_LOS</v>
      </c>
      <c r="H436" s="104" t="str">
        <f>IF(COUNTIF(G$2:G436,G436)&gt;1,"Duplicate","Single")</f>
        <v>Single</v>
      </c>
    </row>
    <row r="437" spans="1:8" x14ac:dyDescent="0.2">
      <c r="A437" s="101">
        <f>'Monthly DQ Notes'!A450</f>
        <v>44621</v>
      </c>
      <c r="B437" s="81">
        <f>'Monthly DQ Notes'!D450</f>
        <v>4147</v>
      </c>
      <c r="C437" s="101" t="str">
        <f>'Monthly DQ Notes'!G450</f>
        <v>RI</v>
      </c>
      <c r="D437" s="101" t="str">
        <f>'Monthly DQ Notes'!F450</f>
        <v>Data Quality concerns</v>
      </c>
      <c r="E437" s="101" t="str">
        <f>'Monthly DQ Notes'!J450</f>
        <v>DQ_LOS</v>
      </c>
      <c r="F437" s="101" t="str">
        <f>'Monthly DQ Notes'!I450</f>
        <v>P4R_LOSNACOM</v>
      </c>
      <c r="G437" t="str">
        <f t="shared" si="10"/>
        <v>44621_4147_DQ_LOS</v>
      </c>
      <c r="H437" s="104" t="str">
        <f>IF(COUNTIF(G$2:G437,G437)&gt;1,"Duplicate","Single")</f>
        <v>Duplicate</v>
      </c>
    </row>
    <row r="438" spans="1:8" x14ac:dyDescent="0.2">
      <c r="A438" s="101">
        <f>'Monthly DQ Notes'!A451</f>
        <v>44621</v>
      </c>
      <c r="B438" s="81">
        <f>'Monthly DQ Notes'!D451</f>
        <v>4147</v>
      </c>
      <c r="C438" s="101" t="str">
        <f>'Monthly DQ Notes'!G451</f>
        <v>RI</v>
      </c>
      <c r="D438" s="101" t="str">
        <f>'Monthly DQ Notes'!F451</f>
        <v>Data Quality concerns</v>
      </c>
      <c r="E438" s="101" t="str">
        <f>'Monthly DQ Notes'!J451</f>
        <v>DQ_LOS</v>
      </c>
      <c r="F438" s="101" t="str">
        <f>'Monthly DQ Notes'!I451</f>
        <v>P4R_LOSNAMIN</v>
      </c>
      <c r="G438" t="str">
        <f t="shared" si="10"/>
        <v>44621_4147_DQ_LOS</v>
      </c>
      <c r="H438" s="104" t="str">
        <f>IF(COUNTIF(G$2:G438,G438)&gt;1,"Duplicate","Single")</f>
        <v>Duplicate</v>
      </c>
    </row>
    <row r="439" spans="1:8" x14ac:dyDescent="0.2">
      <c r="A439" s="101">
        <f>'Monthly DQ Notes'!A452</f>
        <v>44621</v>
      </c>
      <c r="B439" s="81">
        <f>'Monthly DQ Notes'!D452</f>
        <v>4147</v>
      </c>
      <c r="C439" s="101" t="str">
        <f>'Monthly DQ Notes'!G452</f>
        <v>RI</v>
      </c>
      <c r="D439" s="101" t="str">
        <f>'Monthly DQ Notes'!F452</f>
        <v>Data Quality concerns</v>
      </c>
      <c r="E439" s="101" t="str">
        <f>'Monthly DQ Notes'!J452</f>
        <v>DQ_IPB</v>
      </c>
      <c r="F439" s="101" t="str">
        <f>'Monthly DQ Notes'!I452</f>
        <v>P4R_IPB</v>
      </c>
      <c r="G439" t="str">
        <f t="shared" si="10"/>
        <v>44621_4147_DQ_IPB</v>
      </c>
      <c r="H439" s="104" t="str">
        <f>IF(COUNTIF(G$2:G439,G439)&gt;1,"Duplicate","Single")</f>
        <v>Single</v>
      </c>
    </row>
    <row r="440" spans="1:8" x14ac:dyDescent="0.2">
      <c r="A440" s="101">
        <f>'Monthly DQ Notes'!A453</f>
        <v>44593</v>
      </c>
      <c r="B440" s="81">
        <f>'Monthly DQ Notes'!D453</f>
        <v>4827</v>
      </c>
      <c r="C440" s="101" t="str">
        <f>'Monthly DQ Notes'!G453</f>
        <v>NS</v>
      </c>
      <c r="D440" s="101" t="str">
        <f>'Monthly DQ Notes'!F453</f>
        <v>This site has been temporarily closed</v>
      </c>
      <c r="E440" s="101" t="str">
        <f>'Monthly DQ Notes'!J453</f>
        <v>DQ_VOL</v>
      </c>
      <c r="F440" s="101" t="str">
        <f>'Monthly DQ Notes'!I453</f>
        <v>VOL</v>
      </c>
      <c r="G440" t="str">
        <f t="shared" si="10"/>
        <v>44593_4827_DQ_VOL</v>
      </c>
      <c r="H440" s="104" t="str">
        <f>IF(COUNTIF(G$2:G440,G440)&gt;1,"Duplicate","Single")</f>
        <v>Single</v>
      </c>
    </row>
    <row r="441" spans="1:8" x14ac:dyDescent="0.2">
      <c r="A441" s="101">
        <f>'Monthly DQ Notes'!A454</f>
        <v>44593</v>
      </c>
      <c r="B441" s="81">
        <f>'Monthly DQ Notes'!D454</f>
        <v>4759</v>
      </c>
      <c r="C441" s="101" t="str">
        <f>'Monthly DQ Notes'!G454</f>
        <v>NS</v>
      </c>
      <c r="D441" s="101" t="str">
        <f>'Monthly DQ Notes'!F454</f>
        <v>This site has been temporarily closed</v>
      </c>
      <c r="E441" s="101" t="str">
        <f>'Monthly DQ Notes'!J454</f>
        <v>DQ_VOL</v>
      </c>
      <c r="F441" s="101" t="str">
        <f>'Monthly DQ Notes'!I454</f>
        <v>VOL</v>
      </c>
      <c r="G441" t="str">
        <f t="shared" si="10"/>
        <v>44593_4759_DQ_VOL</v>
      </c>
      <c r="H441" s="104" t="str">
        <f>IF(COUNTIF(G$2:G441,G441)&gt;1,"Duplicate","Single")</f>
        <v>Single</v>
      </c>
    </row>
    <row r="442" spans="1:8" x14ac:dyDescent="0.2">
      <c r="A442" s="101">
        <f>'Monthly DQ Notes'!A455</f>
        <v>44593</v>
      </c>
      <c r="B442" s="81">
        <f>'Monthly DQ Notes'!D455</f>
        <v>4147</v>
      </c>
      <c r="C442" s="101" t="str">
        <f>'Monthly DQ Notes'!G455</f>
        <v>RI</v>
      </c>
      <c r="D442" s="101" t="str">
        <f>'Monthly DQ Notes'!F455</f>
        <v>Data Quality concerns</v>
      </c>
      <c r="E442" s="101" t="str">
        <f>'Monthly DQ Notes'!J455</f>
        <v>DQ_LOS</v>
      </c>
      <c r="F442" s="101" t="str">
        <f>'Monthly DQ Notes'!I455</f>
        <v>P4R_LOSA</v>
      </c>
      <c r="G442" t="str">
        <f t="shared" si="10"/>
        <v>44593_4147_DQ_LOS</v>
      </c>
      <c r="H442" s="104" t="str">
        <f>IF(COUNTIF(G$2:G442,G442)&gt;1,"Duplicate","Single")</f>
        <v>Single</v>
      </c>
    </row>
    <row r="443" spans="1:8" x14ac:dyDescent="0.2">
      <c r="A443" s="101">
        <f>'Monthly DQ Notes'!A456</f>
        <v>44593</v>
      </c>
      <c r="B443" s="81">
        <f>'Monthly DQ Notes'!D456</f>
        <v>4147</v>
      </c>
      <c r="C443" s="101" t="str">
        <f>'Monthly DQ Notes'!G456</f>
        <v>RI</v>
      </c>
      <c r="D443" s="101" t="str">
        <f>'Monthly DQ Notes'!F456</f>
        <v>Data Quality concerns</v>
      </c>
      <c r="E443" s="101" t="str">
        <f>'Monthly DQ Notes'!J456</f>
        <v>DQ_LOS</v>
      </c>
      <c r="F443" s="101" t="str">
        <f>'Monthly DQ Notes'!I456</f>
        <v>P4R_LOSNACOM</v>
      </c>
      <c r="G443" t="str">
        <f t="shared" si="10"/>
        <v>44593_4147_DQ_LOS</v>
      </c>
      <c r="H443" s="104" t="str">
        <f>IF(COUNTIF(G$2:G443,G443)&gt;1,"Duplicate","Single")</f>
        <v>Duplicate</v>
      </c>
    </row>
    <row r="444" spans="1:8" x14ac:dyDescent="0.2">
      <c r="A444" s="101">
        <f>'Monthly DQ Notes'!A457</f>
        <v>44593</v>
      </c>
      <c r="B444" s="81">
        <f>'Monthly DQ Notes'!D457</f>
        <v>4147</v>
      </c>
      <c r="C444" s="101" t="str">
        <f>'Monthly DQ Notes'!G457</f>
        <v>RI</v>
      </c>
      <c r="D444" s="101" t="str">
        <f>'Monthly DQ Notes'!F457</f>
        <v>Data Quality concerns</v>
      </c>
      <c r="E444" s="101" t="str">
        <f>'Monthly DQ Notes'!J457</f>
        <v>DQ_LOS</v>
      </c>
      <c r="F444" s="101" t="str">
        <f>'Monthly DQ Notes'!I457</f>
        <v>P4R_LOSNAMIN</v>
      </c>
      <c r="G444" t="str">
        <f t="shared" si="10"/>
        <v>44593_4147_DQ_LOS</v>
      </c>
      <c r="H444" s="104" t="str">
        <f>IF(COUNTIF(G$2:G444,G444)&gt;1,"Duplicate","Single")</f>
        <v>Duplicate</v>
      </c>
    </row>
    <row r="445" spans="1:8" x14ac:dyDescent="0.2">
      <c r="A445" s="101">
        <f>'Monthly DQ Notes'!A458</f>
        <v>44593</v>
      </c>
      <c r="B445" s="81">
        <f>'Monthly DQ Notes'!D458</f>
        <v>4147</v>
      </c>
      <c r="C445" s="101" t="str">
        <f>'Monthly DQ Notes'!G458</f>
        <v>RI</v>
      </c>
      <c r="D445" s="101" t="str">
        <f>'Monthly DQ Notes'!F458</f>
        <v>Data Quality concerns</v>
      </c>
      <c r="E445" s="101" t="str">
        <f>'Monthly DQ Notes'!J458</f>
        <v>DQ_IPB</v>
      </c>
      <c r="F445" s="101" t="str">
        <f>'Monthly DQ Notes'!I458</f>
        <v>P4R_IPB</v>
      </c>
      <c r="G445" t="str">
        <f t="shared" si="10"/>
        <v>44593_4147_DQ_IPB</v>
      </c>
      <c r="H445" s="104" t="str">
        <f>IF(COUNTIF(G$2:G445,G445)&gt;1,"Duplicate","Single")</f>
        <v>Single</v>
      </c>
    </row>
    <row r="446" spans="1:8" x14ac:dyDescent="0.2">
      <c r="A446" s="101">
        <f>'Monthly DQ Notes'!A459</f>
        <v>44562</v>
      </c>
      <c r="B446" s="81">
        <f>'Monthly DQ Notes'!D459</f>
        <v>3987</v>
      </c>
      <c r="C446" s="101" t="str">
        <f>'Monthly DQ Notes'!G459</f>
        <v>RI</v>
      </c>
      <c r="D446" s="101" t="str">
        <f>'Monthly DQ Notes'!F459</f>
        <v>Data Quality concerns</v>
      </c>
      <c r="E446" s="101" t="str">
        <f>'Monthly DQ Notes'!J459</f>
        <v>DQ_IPB</v>
      </c>
      <c r="F446" s="101" t="str">
        <f>'Monthly DQ Notes'!I459</f>
        <v>P4R_IPB</v>
      </c>
      <c r="G446" t="str">
        <f t="shared" si="10"/>
        <v>44562_3987_DQ_IPB</v>
      </c>
      <c r="H446" s="104" t="str">
        <f>IF(COUNTIF(G$2:G446,G446)&gt;1,"Duplicate","Single")</f>
        <v>Single</v>
      </c>
    </row>
    <row r="447" spans="1:8" x14ac:dyDescent="0.2">
      <c r="A447" s="101">
        <f>'Monthly DQ Notes'!A460</f>
        <v>44562</v>
      </c>
      <c r="B447" s="81">
        <f>'Monthly DQ Notes'!D460</f>
        <v>4759</v>
      </c>
      <c r="C447" s="101" t="str">
        <f>'Monthly DQ Notes'!G460</f>
        <v>NS</v>
      </c>
      <c r="D447" s="101" t="str">
        <f>'Monthly DQ Notes'!F460</f>
        <v>This site has been temporarily closed</v>
      </c>
      <c r="E447" s="101" t="str">
        <f>'Monthly DQ Notes'!J460</f>
        <v>DQ_VOL</v>
      </c>
      <c r="F447" s="101" t="str">
        <f>'Monthly DQ Notes'!I460</f>
        <v>VOL</v>
      </c>
      <c r="G447" t="str">
        <f t="shared" si="10"/>
        <v>44562_4759_DQ_VOL</v>
      </c>
      <c r="H447" s="104" t="str">
        <f>IF(COUNTIF(G$2:G447,G447)&gt;1,"Duplicate","Single")</f>
        <v>Single</v>
      </c>
    </row>
    <row r="448" spans="1:8" x14ac:dyDescent="0.2">
      <c r="A448" s="101">
        <f>'Monthly DQ Notes'!A461</f>
        <v>44562</v>
      </c>
      <c r="B448" s="81">
        <f>'Monthly DQ Notes'!D461</f>
        <v>4147</v>
      </c>
      <c r="C448" s="101" t="str">
        <f>'Monthly DQ Notes'!G461</f>
        <v>RI</v>
      </c>
      <c r="D448" s="101" t="str">
        <f>'Monthly DQ Notes'!F461</f>
        <v>Data Quality concerns</v>
      </c>
      <c r="E448" s="101" t="str">
        <f>'Monthly DQ Notes'!J461</f>
        <v>DQ_LOS</v>
      </c>
      <c r="F448" s="101" t="str">
        <f>'Monthly DQ Notes'!I461</f>
        <v>P4R_LOSA</v>
      </c>
      <c r="G448" t="str">
        <f t="shared" si="10"/>
        <v>44562_4147_DQ_LOS</v>
      </c>
      <c r="H448" s="104" t="str">
        <f>IF(COUNTIF(G$2:G448,G448)&gt;1,"Duplicate","Single")</f>
        <v>Single</v>
      </c>
    </row>
    <row r="449" spans="1:8" x14ac:dyDescent="0.2">
      <c r="A449" s="101">
        <f>'Monthly DQ Notes'!A462</f>
        <v>44562</v>
      </c>
      <c r="B449" s="81">
        <f>'Monthly DQ Notes'!D462</f>
        <v>4147</v>
      </c>
      <c r="C449" s="101" t="str">
        <f>'Monthly DQ Notes'!G462</f>
        <v>RI</v>
      </c>
      <c r="D449" s="101" t="str">
        <f>'Monthly DQ Notes'!F462</f>
        <v>Data Quality concerns</v>
      </c>
      <c r="E449" s="101" t="str">
        <f>'Monthly DQ Notes'!J462</f>
        <v>DQ_LOS</v>
      </c>
      <c r="F449" s="101" t="str">
        <f>'Monthly DQ Notes'!I462</f>
        <v>P4R_LOSNACOM</v>
      </c>
      <c r="G449" t="str">
        <f t="shared" si="10"/>
        <v>44562_4147_DQ_LOS</v>
      </c>
      <c r="H449" s="104" t="str">
        <f>IF(COUNTIF(G$2:G449,G449)&gt;1,"Duplicate","Single")</f>
        <v>Duplicate</v>
      </c>
    </row>
    <row r="450" spans="1:8" x14ac:dyDescent="0.2">
      <c r="A450" s="101">
        <f>'Monthly DQ Notes'!A463</f>
        <v>44562</v>
      </c>
      <c r="B450" s="81">
        <f>'Monthly DQ Notes'!D463</f>
        <v>4147</v>
      </c>
      <c r="C450" s="101" t="str">
        <f>'Monthly DQ Notes'!G463</f>
        <v>RI</v>
      </c>
      <c r="D450" s="101" t="str">
        <f>'Monthly DQ Notes'!F463</f>
        <v>Data Quality concerns</v>
      </c>
      <c r="E450" s="101" t="str">
        <f>'Monthly DQ Notes'!J463</f>
        <v>DQ_LOS</v>
      </c>
      <c r="F450" s="101" t="str">
        <f>'Monthly DQ Notes'!I463</f>
        <v>P4R_LOSNAMIN</v>
      </c>
      <c r="G450" t="str">
        <f t="shared" si="10"/>
        <v>44562_4147_DQ_LOS</v>
      </c>
      <c r="H450" s="104" t="str">
        <f>IF(COUNTIF(G$2:G450,G450)&gt;1,"Duplicate","Single")</f>
        <v>Duplicate</v>
      </c>
    </row>
    <row r="451" spans="1:8" x14ac:dyDescent="0.2">
      <c r="A451" s="101">
        <f>'Monthly DQ Notes'!A464</f>
        <v>44562</v>
      </c>
      <c r="B451" s="81">
        <f>'Monthly DQ Notes'!D464</f>
        <v>4147</v>
      </c>
      <c r="C451" s="101" t="str">
        <f>'Monthly DQ Notes'!G464</f>
        <v>RI</v>
      </c>
      <c r="D451" s="101" t="str">
        <f>'Monthly DQ Notes'!F464</f>
        <v>Data Quality concerns</v>
      </c>
      <c r="E451" s="101" t="str">
        <f>'Monthly DQ Notes'!J464</f>
        <v>DQ_IPB</v>
      </c>
      <c r="F451" s="101" t="str">
        <f>'Monthly DQ Notes'!I464</f>
        <v>P4R_IPB</v>
      </c>
      <c r="G451" t="str">
        <f t="shared" si="10"/>
        <v>44562_4147_DQ_IPB</v>
      </c>
      <c r="H451" s="104" t="str">
        <f>IF(COUNTIF(G$2:G451,G451)&gt;1,"Duplicate","Single")</f>
        <v>Single</v>
      </c>
    </row>
    <row r="452" spans="1:8" x14ac:dyDescent="0.2">
      <c r="A452" s="101">
        <f>'Monthly DQ Notes'!A465</f>
        <v>44531</v>
      </c>
      <c r="B452" s="81">
        <f>'Monthly DQ Notes'!D465</f>
        <v>4759</v>
      </c>
      <c r="C452" s="101" t="str">
        <f>'Monthly DQ Notes'!G465</f>
        <v>NS</v>
      </c>
      <c r="D452" s="101" t="str">
        <f>'Monthly DQ Notes'!F465</f>
        <v>This site has been temporarily closed</v>
      </c>
      <c r="E452" s="101" t="str">
        <f>'Monthly DQ Notes'!J465</f>
        <v>DQ_VOL</v>
      </c>
      <c r="F452" s="101" t="str">
        <f>'Monthly DQ Notes'!I465</f>
        <v>VOL</v>
      </c>
      <c r="G452" t="str">
        <f t="shared" si="10"/>
        <v>44531_4759_DQ_VOL</v>
      </c>
      <c r="H452" s="104" t="str">
        <f>IF(COUNTIF(G$2:G452,G452)&gt;1,"Duplicate","Single")</f>
        <v>Single</v>
      </c>
    </row>
    <row r="453" spans="1:8" x14ac:dyDescent="0.2">
      <c r="A453" s="101">
        <f>'Monthly DQ Notes'!A466</f>
        <v>44531</v>
      </c>
      <c r="B453" s="81">
        <f>'Monthly DQ Notes'!D466</f>
        <v>4147</v>
      </c>
      <c r="C453" s="101" t="str">
        <f>'Monthly DQ Notes'!G466</f>
        <v>RI</v>
      </c>
      <c r="D453" s="101" t="str">
        <f>'Monthly DQ Notes'!F466</f>
        <v>Data Quality concerns</v>
      </c>
      <c r="E453" s="101" t="str">
        <f>'Monthly DQ Notes'!J466</f>
        <v>DQ_LOS</v>
      </c>
      <c r="F453" s="101" t="str">
        <f>'Monthly DQ Notes'!I466</f>
        <v>P4R_LOSA</v>
      </c>
      <c r="G453" t="str">
        <f t="shared" si="10"/>
        <v>44531_4147_DQ_LOS</v>
      </c>
      <c r="H453" s="104" t="str">
        <f>IF(COUNTIF(G$2:G453,G453)&gt;1,"Duplicate","Single")</f>
        <v>Single</v>
      </c>
    </row>
    <row r="454" spans="1:8" x14ac:dyDescent="0.2">
      <c r="A454" s="101">
        <f>'Monthly DQ Notes'!A467</f>
        <v>44531</v>
      </c>
      <c r="B454" s="81">
        <f>'Monthly DQ Notes'!D467</f>
        <v>4147</v>
      </c>
      <c r="C454" s="101" t="str">
        <f>'Monthly DQ Notes'!G467</f>
        <v>RI</v>
      </c>
      <c r="D454" s="101" t="str">
        <f>'Monthly DQ Notes'!F467</f>
        <v>Data Quality concerns</v>
      </c>
      <c r="E454" s="101" t="str">
        <f>'Monthly DQ Notes'!J467</f>
        <v>DQ_LOS</v>
      </c>
      <c r="F454" s="101" t="str">
        <f>'Monthly DQ Notes'!I467</f>
        <v>P4R_LOSNACOM</v>
      </c>
      <c r="G454" t="str">
        <f t="shared" si="10"/>
        <v>44531_4147_DQ_LOS</v>
      </c>
      <c r="H454" s="104" t="str">
        <f>IF(COUNTIF(G$2:G454,G454)&gt;1,"Duplicate","Single")</f>
        <v>Duplicate</v>
      </c>
    </row>
    <row r="455" spans="1:8" x14ac:dyDescent="0.2">
      <c r="A455" s="101">
        <f>'Monthly DQ Notes'!A468</f>
        <v>44531</v>
      </c>
      <c r="B455" s="81">
        <f>'Monthly DQ Notes'!D468</f>
        <v>4147</v>
      </c>
      <c r="C455" s="101" t="str">
        <f>'Monthly DQ Notes'!G468</f>
        <v>RI</v>
      </c>
      <c r="D455" s="101" t="str">
        <f>'Monthly DQ Notes'!F468</f>
        <v>Data Quality concerns</v>
      </c>
      <c r="E455" s="101" t="str">
        <f>'Monthly DQ Notes'!J468</f>
        <v>DQ_LOS</v>
      </c>
      <c r="F455" s="101" t="str">
        <f>'Monthly DQ Notes'!I468</f>
        <v>P4R_LOSNAMIN</v>
      </c>
      <c r="G455" t="str">
        <f t="shared" si="10"/>
        <v>44531_4147_DQ_LOS</v>
      </c>
      <c r="H455" s="104" t="str">
        <f>IF(COUNTIF(G$2:G455,G455)&gt;1,"Duplicate","Single")</f>
        <v>Duplicate</v>
      </c>
    </row>
    <row r="456" spans="1:8" x14ac:dyDescent="0.2">
      <c r="A456" s="101">
        <f>'Monthly DQ Notes'!A469</f>
        <v>44531</v>
      </c>
      <c r="B456" s="81">
        <f>'Monthly DQ Notes'!D469</f>
        <v>4147</v>
      </c>
      <c r="C456" s="101" t="str">
        <f>'Monthly DQ Notes'!G469</f>
        <v>RI</v>
      </c>
      <c r="D456" s="101" t="str">
        <f>'Monthly DQ Notes'!F469</f>
        <v>Data Quality concerns</v>
      </c>
      <c r="E456" s="101" t="str">
        <f>'Monthly DQ Notes'!J469</f>
        <v>DQ_IPB</v>
      </c>
      <c r="F456" s="101" t="str">
        <f>'Monthly DQ Notes'!I469</f>
        <v>P4R_IPB</v>
      </c>
      <c r="G456" t="str">
        <f t="shared" si="10"/>
        <v>44531_4147_DQ_IPB</v>
      </c>
      <c r="H456" s="104" t="str">
        <f>IF(COUNTIF(G$2:G456,G456)&gt;1,"Duplicate","Single")</f>
        <v>Single</v>
      </c>
    </row>
    <row r="457" spans="1:8" x14ac:dyDescent="0.2">
      <c r="A457" s="101">
        <f>'Monthly DQ Notes'!A470</f>
        <v>44501</v>
      </c>
      <c r="B457" s="81">
        <f>'Monthly DQ Notes'!D470</f>
        <v>4827</v>
      </c>
      <c r="C457" s="101" t="str">
        <f>'Monthly DQ Notes'!G470</f>
        <v>NS</v>
      </c>
      <c r="D457" s="101" t="str">
        <f>'Monthly DQ Notes'!F470</f>
        <v>This site has been temporarily closed</v>
      </c>
      <c r="E457" s="101" t="str">
        <f>'Monthly DQ Notes'!J470</f>
        <v>DQ_VOL</v>
      </c>
      <c r="F457" s="101" t="str">
        <f>'Monthly DQ Notes'!I470</f>
        <v>VOL</v>
      </c>
      <c r="G457" t="str">
        <f t="shared" si="10"/>
        <v>44501_4827_DQ_VOL</v>
      </c>
      <c r="H457" s="104" t="str">
        <f>IF(COUNTIF(G$2:G457,G457)&gt;1,"Duplicate","Single")</f>
        <v>Single</v>
      </c>
    </row>
    <row r="458" spans="1:8" x14ac:dyDescent="0.2">
      <c r="A458" s="101">
        <f>'Monthly DQ Notes'!A471</f>
        <v>44501</v>
      </c>
      <c r="B458" s="81">
        <f>'Monthly DQ Notes'!D471</f>
        <v>4759</v>
      </c>
      <c r="C458" s="101" t="str">
        <f>'Monthly DQ Notes'!G471</f>
        <v>NS</v>
      </c>
      <c r="D458" s="101" t="str">
        <f>'Monthly DQ Notes'!F471</f>
        <v>This site has been temporarily closed</v>
      </c>
      <c r="E458" s="101" t="str">
        <f>'Monthly DQ Notes'!J471</f>
        <v>DQ_VOL</v>
      </c>
      <c r="F458" s="101" t="str">
        <f>'Monthly DQ Notes'!I471</f>
        <v>VOL</v>
      </c>
      <c r="G458" t="str">
        <f t="shared" si="10"/>
        <v>44501_4759_DQ_VOL</v>
      </c>
      <c r="H458" s="104" t="str">
        <f>IF(COUNTIF(G$2:G458,G458)&gt;1,"Duplicate","Single")</f>
        <v>Single</v>
      </c>
    </row>
    <row r="459" spans="1:8" x14ac:dyDescent="0.2">
      <c r="A459" s="101">
        <f>'Monthly DQ Notes'!A472</f>
        <v>44501</v>
      </c>
      <c r="B459" s="81">
        <f>'Monthly DQ Notes'!D472</f>
        <v>4147</v>
      </c>
      <c r="C459" s="101" t="str">
        <f>'Monthly DQ Notes'!G472</f>
        <v>RI</v>
      </c>
      <c r="D459" s="101" t="str">
        <f>'Monthly DQ Notes'!F472</f>
        <v>Data Quality concerns</v>
      </c>
      <c r="E459" s="101" t="str">
        <f>'Monthly DQ Notes'!J472</f>
        <v>DQ_LOS</v>
      </c>
      <c r="F459" s="101" t="str">
        <f>'Monthly DQ Notes'!I472</f>
        <v>P4R_LOSA</v>
      </c>
      <c r="G459" t="str">
        <f t="shared" si="10"/>
        <v>44501_4147_DQ_LOS</v>
      </c>
      <c r="H459" s="104" t="str">
        <f>IF(COUNTIF(G$2:G459,G459)&gt;1,"Duplicate","Single")</f>
        <v>Single</v>
      </c>
    </row>
    <row r="460" spans="1:8" x14ac:dyDescent="0.2">
      <c r="A460" s="101">
        <f>'Monthly DQ Notes'!A473</f>
        <v>44501</v>
      </c>
      <c r="B460" s="81">
        <f>'Monthly DQ Notes'!D473</f>
        <v>4147</v>
      </c>
      <c r="C460" s="101" t="str">
        <f>'Monthly DQ Notes'!G473</f>
        <v>RI</v>
      </c>
      <c r="D460" s="101" t="str">
        <f>'Monthly DQ Notes'!F473</f>
        <v>Data Quality concerns</v>
      </c>
      <c r="E460" s="101" t="str">
        <f>'Monthly DQ Notes'!J473</f>
        <v>DQ_LOS</v>
      </c>
      <c r="F460" s="101" t="str">
        <f>'Monthly DQ Notes'!I473</f>
        <v>P4R_LOSNACOM</v>
      </c>
      <c r="G460" t="str">
        <f t="shared" si="10"/>
        <v>44501_4147_DQ_LOS</v>
      </c>
      <c r="H460" s="104" t="str">
        <f>IF(COUNTIF(G$2:G460,G460)&gt;1,"Duplicate","Single")</f>
        <v>Duplicate</v>
      </c>
    </row>
    <row r="461" spans="1:8" x14ac:dyDescent="0.2">
      <c r="A461" s="101">
        <f>'Monthly DQ Notes'!A474</f>
        <v>44501</v>
      </c>
      <c r="B461" s="81">
        <f>'Monthly DQ Notes'!D474</f>
        <v>4147</v>
      </c>
      <c r="C461" s="101" t="str">
        <f>'Monthly DQ Notes'!G474</f>
        <v>RI</v>
      </c>
      <c r="D461" s="101" t="str">
        <f>'Monthly DQ Notes'!F474</f>
        <v>Data Quality concerns</v>
      </c>
      <c r="E461" s="101" t="str">
        <f>'Monthly DQ Notes'!J474</f>
        <v>DQ_LOS</v>
      </c>
      <c r="F461" s="101" t="str">
        <f>'Monthly DQ Notes'!I474</f>
        <v>P4R_LOSNAMIN</v>
      </c>
      <c r="G461" t="str">
        <f t="shared" si="10"/>
        <v>44501_4147_DQ_LOS</v>
      </c>
      <c r="H461" s="104" t="str">
        <f>IF(COUNTIF(G$2:G461,G461)&gt;1,"Duplicate","Single")</f>
        <v>Duplicate</v>
      </c>
    </row>
    <row r="462" spans="1:8" x14ac:dyDescent="0.2">
      <c r="A462" s="101">
        <f>'Monthly DQ Notes'!A475</f>
        <v>44501</v>
      </c>
      <c r="B462" s="81">
        <f>'Monthly DQ Notes'!D475</f>
        <v>4147</v>
      </c>
      <c r="C462" s="101" t="str">
        <f>'Monthly DQ Notes'!G475</f>
        <v>RI</v>
      </c>
      <c r="D462" s="101" t="str">
        <f>'Monthly DQ Notes'!F475</f>
        <v>Data Quality concerns</v>
      </c>
      <c r="E462" s="101" t="str">
        <f>'Monthly DQ Notes'!J475</f>
        <v>DQ_IPB</v>
      </c>
      <c r="F462" s="101" t="str">
        <f>'Monthly DQ Notes'!I475</f>
        <v>P4R_IPB</v>
      </c>
      <c r="G462" t="str">
        <f t="shared" si="10"/>
        <v>44501_4147_DQ_IPB</v>
      </c>
      <c r="H462" s="104" t="str">
        <f>IF(COUNTIF(G$2:G462,G462)&gt;1,"Duplicate","Single")</f>
        <v>Single</v>
      </c>
    </row>
    <row r="463" spans="1:8" x14ac:dyDescent="0.2">
      <c r="A463" s="101">
        <f>'Monthly DQ Notes'!A476</f>
        <v>44470</v>
      </c>
      <c r="B463" s="81">
        <f>'Monthly DQ Notes'!D476</f>
        <v>4827</v>
      </c>
      <c r="C463" s="101" t="str">
        <f>'Monthly DQ Notes'!G476</f>
        <v>NS</v>
      </c>
      <c r="D463" s="101" t="str">
        <f>'Monthly DQ Notes'!F476</f>
        <v>This site has been temporarily closed</v>
      </c>
      <c r="E463" s="101" t="str">
        <f>'Monthly DQ Notes'!J476</f>
        <v>DQ_VOL</v>
      </c>
      <c r="F463" s="101" t="str">
        <f>'Monthly DQ Notes'!I476</f>
        <v>VOL</v>
      </c>
      <c r="G463" t="str">
        <f t="shared" si="10"/>
        <v>44470_4827_DQ_VOL</v>
      </c>
      <c r="H463" s="104" t="str">
        <f>IF(COUNTIF(G$2:G463,G463)&gt;1,"Duplicate","Single")</f>
        <v>Single</v>
      </c>
    </row>
    <row r="464" spans="1:8" x14ac:dyDescent="0.2">
      <c r="A464" s="101">
        <f>'Monthly DQ Notes'!A477</f>
        <v>44470</v>
      </c>
      <c r="B464" s="81">
        <f>'Monthly DQ Notes'!D477</f>
        <v>4759</v>
      </c>
      <c r="C464" s="101" t="str">
        <f>'Monthly DQ Notes'!G477</f>
        <v>NS</v>
      </c>
      <c r="D464" s="101" t="str">
        <f>'Monthly DQ Notes'!F477</f>
        <v>This site has been temporarily closed</v>
      </c>
      <c r="E464" s="101" t="str">
        <f>'Monthly DQ Notes'!J477</f>
        <v>DQ_VOL</v>
      </c>
      <c r="F464" s="101" t="str">
        <f>'Monthly DQ Notes'!I477</f>
        <v>VOL</v>
      </c>
      <c r="G464" t="str">
        <f t="shared" si="10"/>
        <v>44470_4759_DQ_VOL</v>
      </c>
      <c r="H464" s="104" t="str">
        <f>IF(COUNTIF(G$2:G464,G464)&gt;1,"Duplicate","Single")</f>
        <v>Single</v>
      </c>
    </row>
    <row r="465" spans="1:8" x14ac:dyDescent="0.2">
      <c r="A465" s="101">
        <f>'Monthly DQ Notes'!A478</f>
        <v>44470</v>
      </c>
      <c r="B465" s="81">
        <f>'Monthly DQ Notes'!D478</f>
        <v>4147</v>
      </c>
      <c r="C465" s="101" t="str">
        <f>'Monthly DQ Notes'!G478</f>
        <v>RI</v>
      </c>
      <c r="D465" s="101" t="str">
        <f>'Monthly DQ Notes'!F478</f>
        <v>Data Quality concerns</v>
      </c>
      <c r="E465" s="101" t="str">
        <f>'Monthly DQ Notes'!J478</f>
        <v>DQ_LOS</v>
      </c>
      <c r="F465" s="101" t="str">
        <f>'Monthly DQ Notes'!I478</f>
        <v>P4R_LOSA</v>
      </c>
      <c r="G465" t="str">
        <f t="shared" si="10"/>
        <v>44470_4147_DQ_LOS</v>
      </c>
      <c r="H465" s="104" t="str">
        <f>IF(COUNTIF(G$2:G465,G465)&gt;1,"Duplicate","Single")</f>
        <v>Single</v>
      </c>
    </row>
    <row r="466" spans="1:8" x14ac:dyDescent="0.2">
      <c r="A466" s="101">
        <f>'Monthly DQ Notes'!A479</f>
        <v>44470</v>
      </c>
      <c r="B466" s="81">
        <f>'Monthly DQ Notes'!D479</f>
        <v>4147</v>
      </c>
      <c r="C466" s="101" t="str">
        <f>'Monthly DQ Notes'!G479</f>
        <v>RI</v>
      </c>
      <c r="D466" s="101" t="str">
        <f>'Monthly DQ Notes'!F479</f>
        <v>Data Quality concerns</v>
      </c>
      <c r="E466" s="101" t="str">
        <f>'Monthly DQ Notes'!J479</f>
        <v>DQ_LOS</v>
      </c>
      <c r="F466" s="101" t="str">
        <f>'Monthly DQ Notes'!I479</f>
        <v>P4R_LOSNACOM</v>
      </c>
      <c r="G466" t="str">
        <f t="shared" si="10"/>
        <v>44470_4147_DQ_LOS</v>
      </c>
      <c r="H466" s="104" t="str">
        <f>IF(COUNTIF(G$2:G466,G466)&gt;1,"Duplicate","Single")</f>
        <v>Duplicate</v>
      </c>
    </row>
    <row r="467" spans="1:8" x14ac:dyDescent="0.2">
      <c r="A467" s="101">
        <f>'Monthly DQ Notes'!A480</f>
        <v>44470</v>
      </c>
      <c r="B467" s="81">
        <f>'Monthly DQ Notes'!D480</f>
        <v>4147</v>
      </c>
      <c r="C467" s="101" t="str">
        <f>'Monthly DQ Notes'!G480</f>
        <v>RI</v>
      </c>
      <c r="D467" s="101" t="str">
        <f>'Monthly DQ Notes'!F480</f>
        <v>Data Quality concerns</v>
      </c>
      <c r="E467" s="101" t="str">
        <f>'Monthly DQ Notes'!J480</f>
        <v>DQ_LOS</v>
      </c>
      <c r="F467" s="101" t="str">
        <f>'Monthly DQ Notes'!I480</f>
        <v>P4R_LOSNAMIN</v>
      </c>
      <c r="G467" t="str">
        <f t="shared" si="10"/>
        <v>44470_4147_DQ_LOS</v>
      </c>
      <c r="H467" s="104" t="str">
        <f>IF(COUNTIF(G$2:G467,G467)&gt;1,"Duplicate","Single")</f>
        <v>Duplicate</v>
      </c>
    </row>
    <row r="468" spans="1:8" x14ac:dyDescent="0.2">
      <c r="A468" s="101">
        <f>'Monthly DQ Notes'!A481</f>
        <v>44470</v>
      </c>
      <c r="B468" s="81">
        <f>'Monthly DQ Notes'!D481</f>
        <v>4147</v>
      </c>
      <c r="C468" s="101" t="str">
        <f>'Monthly DQ Notes'!G481</f>
        <v>RI</v>
      </c>
      <c r="D468" s="101" t="str">
        <f>'Monthly DQ Notes'!F481</f>
        <v>Data Quality concerns</v>
      </c>
      <c r="E468" s="101" t="str">
        <f>'Monthly DQ Notes'!J481</f>
        <v>DQ_IPB</v>
      </c>
      <c r="F468" s="101" t="str">
        <f>'Monthly DQ Notes'!I481</f>
        <v>P4R_IPB</v>
      </c>
      <c r="G468" t="str">
        <f t="shared" si="10"/>
        <v>44470_4147_DQ_IPB</v>
      </c>
      <c r="H468" s="104" t="str">
        <f>IF(COUNTIF(G$2:G468,G468)&gt;1,"Duplicate","Single")</f>
        <v>Single</v>
      </c>
    </row>
    <row r="469" spans="1:8" x14ac:dyDescent="0.2">
      <c r="A469" s="101">
        <f>'Monthly DQ Notes'!A482</f>
        <v>44440</v>
      </c>
      <c r="B469" s="81">
        <f>'Monthly DQ Notes'!D482</f>
        <v>4827</v>
      </c>
      <c r="C469" s="101" t="str">
        <f>'Monthly DQ Notes'!G482</f>
        <v>NS</v>
      </c>
      <c r="D469" s="101" t="str">
        <f>'Monthly DQ Notes'!F482</f>
        <v>This site has been temporarily closed</v>
      </c>
      <c r="E469" s="101" t="str">
        <f>'Monthly DQ Notes'!J482</f>
        <v>DQ_VOL</v>
      </c>
      <c r="F469" s="101" t="str">
        <f>'Monthly DQ Notes'!I482</f>
        <v>VOL</v>
      </c>
      <c r="G469" t="str">
        <f t="shared" si="10"/>
        <v>44440_4827_DQ_VOL</v>
      </c>
      <c r="H469" s="104" t="str">
        <f>IF(COUNTIF(G$2:G469,G469)&gt;1,"Duplicate","Single")</f>
        <v>Single</v>
      </c>
    </row>
    <row r="470" spans="1:8" x14ac:dyDescent="0.2">
      <c r="A470" s="101">
        <f>'Monthly DQ Notes'!A483</f>
        <v>44440</v>
      </c>
      <c r="B470" s="81">
        <f>'Monthly DQ Notes'!D483</f>
        <v>4759</v>
      </c>
      <c r="C470" s="101" t="str">
        <f>'Monthly DQ Notes'!G483</f>
        <v>NS</v>
      </c>
      <c r="D470" s="101" t="str">
        <f>'Monthly DQ Notes'!F483</f>
        <v>This site has been temporarily closed</v>
      </c>
      <c r="E470" s="101" t="str">
        <f>'Monthly DQ Notes'!J483</f>
        <v>DQ_VOL</v>
      </c>
      <c r="F470" s="101" t="str">
        <f>'Monthly DQ Notes'!I483</f>
        <v>VOL</v>
      </c>
      <c r="G470" t="str">
        <f t="shared" si="10"/>
        <v>44440_4759_DQ_VOL</v>
      </c>
      <c r="H470" s="104" t="str">
        <f>IF(COUNTIF(G$2:G470,G470)&gt;1,"Duplicate","Single")</f>
        <v>Single</v>
      </c>
    </row>
    <row r="471" spans="1:8" x14ac:dyDescent="0.2">
      <c r="A471" s="101">
        <f>'Monthly DQ Notes'!A484</f>
        <v>44440</v>
      </c>
      <c r="B471" s="81">
        <f>'Monthly DQ Notes'!D484</f>
        <v>4147</v>
      </c>
      <c r="C471" s="101" t="str">
        <f>'Monthly DQ Notes'!G484</f>
        <v>RI</v>
      </c>
      <c r="D471" s="101" t="str">
        <f>'Monthly DQ Notes'!F484</f>
        <v>Data Quality concerns</v>
      </c>
      <c r="E471" s="101" t="str">
        <f>'Monthly DQ Notes'!J484</f>
        <v>DQ_LOS</v>
      </c>
      <c r="F471" s="101" t="str">
        <f>'Monthly DQ Notes'!I484</f>
        <v>P4R_LOSA</v>
      </c>
      <c r="G471" t="str">
        <f t="shared" si="10"/>
        <v>44440_4147_DQ_LOS</v>
      </c>
      <c r="H471" s="104" t="str">
        <f>IF(COUNTIF(G$2:G471,G471)&gt;1,"Duplicate","Single")</f>
        <v>Single</v>
      </c>
    </row>
    <row r="472" spans="1:8" x14ac:dyDescent="0.2">
      <c r="A472" s="101">
        <f>'Monthly DQ Notes'!A485</f>
        <v>44440</v>
      </c>
      <c r="B472" s="81">
        <f>'Monthly DQ Notes'!D485</f>
        <v>4147</v>
      </c>
      <c r="C472" s="101" t="str">
        <f>'Monthly DQ Notes'!G485</f>
        <v>RI</v>
      </c>
      <c r="D472" s="101" t="str">
        <f>'Monthly DQ Notes'!F485</f>
        <v>Data Quality concerns</v>
      </c>
      <c r="E472" s="101" t="str">
        <f>'Monthly DQ Notes'!J485</f>
        <v>DQ_LOS</v>
      </c>
      <c r="F472" s="101" t="str">
        <f>'Monthly DQ Notes'!I485</f>
        <v>P4R_LOSNACOM</v>
      </c>
      <c r="G472" t="str">
        <f t="shared" ref="G472:G535" si="11">A472&amp;"_"&amp;B472&amp;"_"&amp;E472</f>
        <v>44440_4147_DQ_LOS</v>
      </c>
      <c r="H472" s="104" t="str">
        <f>IF(COUNTIF(G$2:G472,G472)&gt;1,"Duplicate","Single")</f>
        <v>Duplicate</v>
      </c>
    </row>
    <row r="473" spans="1:8" x14ac:dyDescent="0.2">
      <c r="A473" s="101">
        <f>'Monthly DQ Notes'!A486</f>
        <v>44440</v>
      </c>
      <c r="B473" s="81">
        <f>'Monthly DQ Notes'!D486</f>
        <v>4147</v>
      </c>
      <c r="C473" s="101" t="str">
        <f>'Monthly DQ Notes'!G486</f>
        <v>RI</v>
      </c>
      <c r="D473" s="101" t="str">
        <f>'Monthly DQ Notes'!F486</f>
        <v>Data Quality concerns</v>
      </c>
      <c r="E473" s="101" t="str">
        <f>'Monthly DQ Notes'!J486</f>
        <v>DQ_LOS</v>
      </c>
      <c r="F473" s="101" t="str">
        <f>'Monthly DQ Notes'!I486</f>
        <v>P4R_LOSNAMIN</v>
      </c>
      <c r="G473" t="str">
        <f t="shared" si="11"/>
        <v>44440_4147_DQ_LOS</v>
      </c>
      <c r="H473" s="104" t="str">
        <f>IF(COUNTIF(G$2:G473,G473)&gt;1,"Duplicate","Single")</f>
        <v>Duplicate</v>
      </c>
    </row>
    <row r="474" spans="1:8" x14ac:dyDescent="0.2">
      <c r="A474" s="101">
        <f>'Monthly DQ Notes'!A487</f>
        <v>44440</v>
      </c>
      <c r="B474" s="81">
        <f>'Monthly DQ Notes'!D487</f>
        <v>4147</v>
      </c>
      <c r="C474" s="101" t="str">
        <f>'Monthly DQ Notes'!G487</f>
        <v>RI</v>
      </c>
      <c r="D474" s="101" t="str">
        <f>'Monthly DQ Notes'!F487</f>
        <v>Data Quality concerns</v>
      </c>
      <c r="E474" s="101" t="str">
        <f>'Monthly DQ Notes'!J487</f>
        <v>DQ_IPB</v>
      </c>
      <c r="F474" s="101" t="str">
        <f>'Monthly DQ Notes'!I487</f>
        <v>P4R_IPB</v>
      </c>
      <c r="G474" t="str">
        <f t="shared" si="11"/>
        <v>44440_4147_DQ_IPB</v>
      </c>
      <c r="H474" s="104" t="str">
        <f>IF(COUNTIF(G$2:G474,G474)&gt;1,"Duplicate","Single")</f>
        <v>Single</v>
      </c>
    </row>
    <row r="475" spans="1:8" x14ac:dyDescent="0.2">
      <c r="A475" s="101">
        <f>'Monthly DQ Notes'!A488</f>
        <v>44409</v>
      </c>
      <c r="B475" s="81">
        <f>'Monthly DQ Notes'!D488</f>
        <v>4827</v>
      </c>
      <c r="C475" s="101" t="str">
        <f>'Monthly DQ Notes'!G488</f>
        <v>NS</v>
      </c>
      <c r="D475" s="101" t="str">
        <f>'Monthly DQ Notes'!F488</f>
        <v>This site has been temporarily closed</v>
      </c>
      <c r="E475" s="101" t="str">
        <f>'Monthly DQ Notes'!J488</f>
        <v>DQ_VOL</v>
      </c>
      <c r="F475" s="101" t="str">
        <f>'Monthly DQ Notes'!I488</f>
        <v>VOL</v>
      </c>
      <c r="G475" t="str">
        <f t="shared" si="11"/>
        <v>44409_4827_DQ_VOL</v>
      </c>
      <c r="H475" s="104" t="str">
        <f>IF(COUNTIF(G$2:G475,G475)&gt;1,"Duplicate","Single")</f>
        <v>Single</v>
      </c>
    </row>
    <row r="476" spans="1:8" x14ac:dyDescent="0.2">
      <c r="A476" s="101">
        <f>'Monthly DQ Notes'!A489</f>
        <v>44409</v>
      </c>
      <c r="B476" s="81">
        <f>'Monthly DQ Notes'!D489</f>
        <v>4759</v>
      </c>
      <c r="C476" s="101" t="str">
        <f>'Monthly DQ Notes'!G489</f>
        <v>NS</v>
      </c>
      <c r="D476" s="101" t="str">
        <f>'Monthly DQ Notes'!F489</f>
        <v>This site has been temporarily closed</v>
      </c>
      <c r="E476" s="101" t="str">
        <f>'Monthly DQ Notes'!J489</f>
        <v>DQ_VOL</v>
      </c>
      <c r="F476" s="101" t="str">
        <f>'Monthly DQ Notes'!I489</f>
        <v>VOL</v>
      </c>
      <c r="G476" t="str">
        <f t="shared" si="11"/>
        <v>44409_4759_DQ_VOL</v>
      </c>
      <c r="H476" s="104" t="str">
        <f>IF(COUNTIF(G$2:G476,G476)&gt;1,"Duplicate","Single")</f>
        <v>Single</v>
      </c>
    </row>
    <row r="477" spans="1:8" x14ac:dyDescent="0.2">
      <c r="A477" s="101">
        <f>'Monthly DQ Notes'!A490</f>
        <v>44409</v>
      </c>
      <c r="B477" s="81">
        <f>'Monthly DQ Notes'!D490</f>
        <v>4147</v>
      </c>
      <c r="C477" s="101" t="str">
        <f>'Monthly DQ Notes'!G490</f>
        <v>RI</v>
      </c>
      <c r="D477" s="101" t="str">
        <f>'Monthly DQ Notes'!F490</f>
        <v>Data Quality concerns</v>
      </c>
      <c r="E477" s="101" t="str">
        <f>'Monthly DQ Notes'!J490</f>
        <v>DQ_LOS</v>
      </c>
      <c r="F477" s="101" t="str">
        <f>'Monthly DQ Notes'!I490</f>
        <v>P4R_LOSA</v>
      </c>
      <c r="G477" t="str">
        <f t="shared" si="11"/>
        <v>44409_4147_DQ_LOS</v>
      </c>
      <c r="H477" s="104" t="str">
        <f>IF(COUNTIF(G$2:G477,G477)&gt;1,"Duplicate","Single")</f>
        <v>Single</v>
      </c>
    </row>
    <row r="478" spans="1:8" x14ac:dyDescent="0.2">
      <c r="A478" s="101">
        <f>'Monthly DQ Notes'!A491</f>
        <v>44409</v>
      </c>
      <c r="B478" s="81">
        <f>'Monthly DQ Notes'!D491</f>
        <v>4147</v>
      </c>
      <c r="C478" s="101" t="str">
        <f>'Monthly DQ Notes'!G491</f>
        <v>RI</v>
      </c>
      <c r="D478" s="101" t="str">
        <f>'Monthly DQ Notes'!F491</f>
        <v>Data Quality concerns</v>
      </c>
      <c r="E478" s="101" t="str">
        <f>'Monthly DQ Notes'!J491</f>
        <v>DQ_LOS</v>
      </c>
      <c r="F478" s="101" t="str">
        <f>'Monthly DQ Notes'!I491</f>
        <v>P4R_LOSNACOM</v>
      </c>
      <c r="G478" t="str">
        <f t="shared" si="11"/>
        <v>44409_4147_DQ_LOS</v>
      </c>
      <c r="H478" s="104" t="str">
        <f>IF(COUNTIF(G$2:G478,G478)&gt;1,"Duplicate","Single")</f>
        <v>Duplicate</v>
      </c>
    </row>
    <row r="479" spans="1:8" x14ac:dyDescent="0.2">
      <c r="A479" s="101">
        <f>'Monthly DQ Notes'!A492</f>
        <v>44409</v>
      </c>
      <c r="B479" s="81">
        <f>'Monthly DQ Notes'!D492</f>
        <v>4147</v>
      </c>
      <c r="C479" s="101" t="str">
        <f>'Monthly DQ Notes'!G492</f>
        <v>RI</v>
      </c>
      <c r="D479" s="101" t="str">
        <f>'Monthly DQ Notes'!F492</f>
        <v>Data Quality concerns</v>
      </c>
      <c r="E479" s="101" t="str">
        <f>'Monthly DQ Notes'!J492</f>
        <v>DQ_LOS</v>
      </c>
      <c r="F479" s="101" t="str">
        <f>'Monthly DQ Notes'!I492</f>
        <v>P4R_LOSNAMIN</v>
      </c>
      <c r="G479" t="str">
        <f t="shared" si="11"/>
        <v>44409_4147_DQ_LOS</v>
      </c>
      <c r="H479" s="104" t="str">
        <f>IF(COUNTIF(G$2:G479,G479)&gt;1,"Duplicate","Single")</f>
        <v>Duplicate</v>
      </c>
    </row>
    <row r="480" spans="1:8" x14ac:dyDescent="0.2">
      <c r="A480" s="101">
        <f>'Monthly DQ Notes'!A493</f>
        <v>44409</v>
      </c>
      <c r="B480" s="81">
        <f>'Monthly DQ Notes'!D493</f>
        <v>4147</v>
      </c>
      <c r="C480" s="101" t="str">
        <f>'Monthly DQ Notes'!G493</f>
        <v>RI</v>
      </c>
      <c r="D480" s="101" t="str">
        <f>'Monthly DQ Notes'!F493</f>
        <v>Data Quality concerns</v>
      </c>
      <c r="E480" s="101" t="str">
        <f>'Monthly DQ Notes'!J493</f>
        <v>DQ_IPB</v>
      </c>
      <c r="F480" s="101" t="str">
        <f>'Monthly DQ Notes'!I493</f>
        <v>P4R_IPB</v>
      </c>
      <c r="G480" t="str">
        <f t="shared" si="11"/>
        <v>44409_4147_DQ_IPB</v>
      </c>
      <c r="H480" s="104" t="str">
        <f>IF(COUNTIF(G$2:G480,G480)&gt;1,"Duplicate","Single")</f>
        <v>Single</v>
      </c>
    </row>
    <row r="481" spans="1:8" x14ac:dyDescent="0.2">
      <c r="A481" s="101">
        <f>'Monthly DQ Notes'!A494</f>
        <v>44378</v>
      </c>
      <c r="B481" s="81">
        <f>'Monthly DQ Notes'!D494</f>
        <v>4827</v>
      </c>
      <c r="C481" s="101" t="str">
        <f>'Monthly DQ Notes'!G494</f>
        <v>NS</v>
      </c>
      <c r="D481" s="101" t="str">
        <f>'Monthly DQ Notes'!F494</f>
        <v>This site has been temporarily closed</v>
      </c>
      <c r="E481" s="101" t="str">
        <f>'Monthly DQ Notes'!J494</f>
        <v>DQ_VOL</v>
      </c>
      <c r="F481" s="101" t="str">
        <f>'Monthly DQ Notes'!I494</f>
        <v>VOL</v>
      </c>
      <c r="G481" t="str">
        <f t="shared" si="11"/>
        <v>44378_4827_DQ_VOL</v>
      </c>
      <c r="H481" s="104" t="str">
        <f>IF(COUNTIF(G$2:G481,G481)&gt;1,"Duplicate","Single")</f>
        <v>Single</v>
      </c>
    </row>
    <row r="482" spans="1:8" x14ac:dyDescent="0.2">
      <c r="A482" s="101">
        <f>'Monthly DQ Notes'!A495</f>
        <v>44378</v>
      </c>
      <c r="B482" s="81">
        <f>'Monthly DQ Notes'!D495</f>
        <v>4759</v>
      </c>
      <c r="C482" s="101" t="str">
        <f>'Monthly DQ Notes'!G495</f>
        <v>NS</v>
      </c>
      <c r="D482" s="101" t="str">
        <f>'Monthly DQ Notes'!F495</f>
        <v>This site has been temporarily closed</v>
      </c>
      <c r="E482" s="101" t="str">
        <f>'Monthly DQ Notes'!J495</f>
        <v>DQ_VOL</v>
      </c>
      <c r="F482" s="101" t="str">
        <f>'Monthly DQ Notes'!I495</f>
        <v>VOL</v>
      </c>
      <c r="G482" t="str">
        <f t="shared" si="11"/>
        <v>44378_4759_DQ_VOL</v>
      </c>
      <c r="H482" s="104" t="str">
        <f>IF(COUNTIF(G$2:G482,G482)&gt;1,"Duplicate","Single")</f>
        <v>Single</v>
      </c>
    </row>
    <row r="483" spans="1:8" x14ac:dyDescent="0.2">
      <c r="A483" s="101">
        <f>'Monthly DQ Notes'!A496</f>
        <v>44378</v>
      </c>
      <c r="B483" s="81">
        <f>'Monthly DQ Notes'!D496</f>
        <v>4147</v>
      </c>
      <c r="C483" s="101" t="str">
        <f>'Monthly DQ Notes'!G496</f>
        <v>RI</v>
      </c>
      <c r="D483" s="101" t="str">
        <f>'Monthly DQ Notes'!F496</f>
        <v>Data Quality concerns</v>
      </c>
      <c r="E483" s="101" t="str">
        <f>'Monthly DQ Notes'!J496</f>
        <v>DQ_LOS</v>
      </c>
      <c r="F483" s="101" t="str">
        <f>'Monthly DQ Notes'!I496</f>
        <v>P4R_LOSA</v>
      </c>
      <c r="G483" t="str">
        <f t="shared" si="11"/>
        <v>44378_4147_DQ_LOS</v>
      </c>
      <c r="H483" s="104" t="str">
        <f>IF(COUNTIF(G$2:G483,G483)&gt;1,"Duplicate","Single")</f>
        <v>Single</v>
      </c>
    </row>
    <row r="484" spans="1:8" x14ac:dyDescent="0.2">
      <c r="A484" s="101">
        <f>'Monthly DQ Notes'!A497</f>
        <v>44378</v>
      </c>
      <c r="B484" s="81">
        <f>'Monthly DQ Notes'!D497</f>
        <v>4147</v>
      </c>
      <c r="C484" s="101" t="str">
        <f>'Monthly DQ Notes'!G497</f>
        <v>RI</v>
      </c>
      <c r="D484" s="101" t="str">
        <f>'Monthly DQ Notes'!F497</f>
        <v>Data Quality concerns</v>
      </c>
      <c r="E484" s="101" t="str">
        <f>'Monthly DQ Notes'!J497</f>
        <v>DQ_LOS</v>
      </c>
      <c r="F484" s="101" t="str">
        <f>'Monthly DQ Notes'!I497</f>
        <v>P4R_LOSNACOM</v>
      </c>
      <c r="G484" t="str">
        <f t="shared" si="11"/>
        <v>44378_4147_DQ_LOS</v>
      </c>
      <c r="H484" s="104" t="str">
        <f>IF(COUNTIF(G$2:G484,G484)&gt;1,"Duplicate","Single")</f>
        <v>Duplicate</v>
      </c>
    </row>
    <row r="485" spans="1:8" x14ac:dyDescent="0.2">
      <c r="A485" s="101">
        <f>'Monthly DQ Notes'!A498</f>
        <v>44378</v>
      </c>
      <c r="B485" s="81">
        <f>'Monthly DQ Notes'!D498</f>
        <v>4147</v>
      </c>
      <c r="C485" s="101" t="str">
        <f>'Monthly DQ Notes'!G498</f>
        <v>RI</v>
      </c>
      <c r="D485" s="101" t="str">
        <f>'Monthly DQ Notes'!F498</f>
        <v>Data Quality concerns</v>
      </c>
      <c r="E485" s="101" t="str">
        <f>'Monthly DQ Notes'!J498</f>
        <v>DQ_LOS</v>
      </c>
      <c r="F485" s="101" t="str">
        <f>'Monthly DQ Notes'!I498</f>
        <v>P4R_LOSNAMIN</v>
      </c>
      <c r="G485" t="str">
        <f t="shared" si="11"/>
        <v>44378_4147_DQ_LOS</v>
      </c>
      <c r="H485" s="104" t="str">
        <f>IF(COUNTIF(G$2:G485,G485)&gt;1,"Duplicate","Single")</f>
        <v>Duplicate</v>
      </c>
    </row>
    <row r="486" spans="1:8" x14ac:dyDescent="0.2">
      <c r="A486" s="101">
        <f>'Monthly DQ Notes'!A499</f>
        <v>44378</v>
      </c>
      <c r="B486" s="81">
        <f>'Monthly DQ Notes'!D499</f>
        <v>4147</v>
      </c>
      <c r="C486" s="101" t="str">
        <f>'Monthly DQ Notes'!G499</f>
        <v>RI</v>
      </c>
      <c r="D486" s="101" t="str">
        <f>'Monthly DQ Notes'!F499</f>
        <v>Data Quality concerns</v>
      </c>
      <c r="E486" s="101" t="str">
        <f>'Monthly DQ Notes'!J499</f>
        <v>DQ_IPB</v>
      </c>
      <c r="F486" s="101" t="str">
        <f>'Monthly DQ Notes'!I499</f>
        <v>P4R_IPB</v>
      </c>
      <c r="G486" t="str">
        <f t="shared" si="11"/>
        <v>44378_4147_DQ_IPB</v>
      </c>
      <c r="H486" s="104" t="str">
        <f>IF(COUNTIF(G$2:G486,G486)&gt;1,"Duplicate","Single")</f>
        <v>Single</v>
      </c>
    </row>
    <row r="487" spans="1:8" x14ac:dyDescent="0.2">
      <c r="A487" s="101">
        <f>'Monthly DQ Notes'!A500</f>
        <v>44348</v>
      </c>
      <c r="B487" s="81">
        <f>'Monthly DQ Notes'!D500</f>
        <v>4827</v>
      </c>
      <c r="C487" s="101" t="str">
        <f>'Monthly DQ Notes'!G500</f>
        <v>NS</v>
      </c>
      <c r="D487" s="101" t="str">
        <f>'Monthly DQ Notes'!F500</f>
        <v>This site has been temporarily closed</v>
      </c>
      <c r="E487" s="101" t="str">
        <f>'Monthly DQ Notes'!J500</f>
        <v>DQ_VOL</v>
      </c>
      <c r="F487" s="101" t="str">
        <f>'Monthly DQ Notes'!I500</f>
        <v>VOL</v>
      </c>
      <c r="G487" t="str">
        <f t="shared" si="11"/>
        <v>44348_4827_DQ_VOL</v>
      </c>
      <c r="H487" s="104" t="str">
        <f>IF(COUNTIF(G$2:G487,G487)&gt;1,"Duplicate","Single")</f>
        <v>Single</v>
      </c>
    </row>
    <row r="488" spans="1:8" x14ac:dyDescent="0.2">
      <c r="A488" s="101">
        <f>'Monthly DQ Notes'!A501</f>
        <v>44348</v>
      </c>
      <c r="B488" s="81">
        <f>'Monthly DQ Notes'!D501</f>
        <v>4759</v>
      </c>
      <c r="C488" s="101" t="str">
        <f>'Monthly DQ Notes'!G501</f>
        <v>NS</v>
      </c>
      <c r="D488" s="101" t="str">
        <f>'Monthly DQ Notes'!F501</f>
        <v>This site has been temporarily closed</v>
      </c>
      <c r="E488" s="101" t="str">
        <f>'Monthly DQ Notes'!J501</f>
        <v>DQ_VOL</v>
      </c>
      <c r="F488" s="101" t="str">
        <f>'Monthly DQ Notes'!I501</f>
        <v>VOL</v>
      </c>
      <c r="G488" t="str">
        <f t="shared" si="11"/>
        <v>44348_4759_DQ_VOL</v>
      </c>
      <c r="H488" s="104" t="str">
        <f>IF(COUNTIF(G$2:G488,G488)&gt;1,"Duplicate","Single")</f>
        <v>Single</v>
      </c>
    </row>
    <row r="489" spans="1:8" x14ac:dyDescent="0.2">
      <c r="A489" s="101">
        <f>'Monthly DQ Notes'!A502</f>
        <v>44348</v>
      </c>
      <c r="B489" s="81">
        <f>'Monthly DQ Notes'!D502</f>
        <v>4147</v>
      </c>
      <c r="C489" s="101" t="str">
        <f>'Monthly DQ Notes'!G502</f>
        <v>RI</v>
      </c>
      <c r="D489" s="101" t="str">
        <f>'Monthly DQ Notes'!F502</f>
        <v>Data Quality concerns</v>
      </c>
      <c r="E489" s="101" t="str">
        <f>'Monthly DQ Notes'!J502</f>
        <v>DQ_LOS</v>
      </c>
      <c r="F489" s="101" t="str">
        <f>'Monthly DQ Notes'!I502</f>
        <v>P4R_LOSA</v>
      </c>
      <c r="G489" t="str">
        <f t="shared" si="11"/>
        <v>44348_4147_DQ_LOS</v>
      </c>
      <c r="H489" s="104" t="str">
        <f>IF(COUNTIF(G$2:G489,G489)&gt;1,"Duplicate","Single")</f>
        <v>Single</v>
      </c>
    </row>
    <row r="490" spans="1:8" x14ac:dyDescent="0.2">
      <c r="A490" s="101">
        <f>'Monthly DQ Notes'!A503</f>
        <v>44348</v>
      </c>
      <c r="B490" s="81">
        <f>'Monthly DQ Notes'!D503</f>
        <v>4147</v>
      </c>
      <c r="C490" s="101" t="str">
        <f>'Monthly DQ Notes'!G503</f>
        <v>RI</v>
      </c>
      <c r="D490" s="101" t="str">
        <f>'Monthly DQ Notes'!F503</f>
        <v>Data Quality concerns</v>
      </c>
      <c r="E490" s="101" t="str">
        <f>'Monthly DQ Notes'!J503</f>
        <v>DQ_LOS</v>
      </c>
      <c r="F490" s="101" t="str">
        <f>'Monthly DQ Notes'!I503</f>
        <v>P4R_LOSNACOM</v>
      </c>
      <c r="G490" t="str">
        <f t="shared" si="11"/>
        <v>44348_4147_DQ_LOS</v>
      </c>
      <c r="H490" s="104" t="str">
        <f>IF(COUNTIF(G$2:G490,G490)&gt;1,"Duplicate","Single")</f>
        <v>Duplicate</v>
      </c>
    </row>
    <row r="491" spans="1:8" x14ac:dyDescent="0.2">
      <c r="A491" s="101">
        <f>'Monthly DQ Notes'!A504</f>
        <v>44348</v>
      </c>
      <c r="B491" s="81">
        <f>'Monthly DQ Notes'!D504</f>
        <v>4147</v>
      </c>
      <c r="C491" s="101" t="str">
        <f>'Monthly DQ Notes'!G504</f>
        <v>RI</v>
      </c>
      <c r="D491" s="101" t="str">
        <f>'Monthly DQ Notes'!F504</f>
        <v>Data Quality concerns</v>
      </c>
      <c r="E491" s="101" t="str">
        <f>'Monthly DQ Notes'!J504</f>
        <v>DQ_LOS</v>
      </c>
      <c r="F491" s="101" t="str">
        <f>'Monthly DQ Notes'!I504</f>
        <v>P4R_LOSNAMIN</v>
      </c>
      <c r="G491" t="str">
        <f t="shared" si="11"/>
        <v>44348_4147_DQ_LOS</v>
      </c>
      <c r="H491" s="104" t="str">
        <f>IF(COUNTIF(G$2:G491,G491)&gt;1,"Duplicate","Single")</f>
        <v>Duplicate</v>
      </c>
    </row>
    <row r="492" spans="1:8" x14ac:dyDescent="0.2">
      <c r="A492" s="101">
        <f>'Monthly DQ Notes'!A505</f>
        <v>44348</v>
      </c>
      <c r="B492" s="81">
        <f>'Monthly DQ Notes'!D505</f>
        <v>4147</v>
      </c>
      <c r="C492" s="101" t="str">
        <f>'Monthly DQ Notes'!G505</f>
        <v>RI</v>
      </c>
      <c r="D492" s="101" t="str">
        <f>'Monthly DQ Notes'!F505</f>
        <v>Data Quality concerns</v>
      </c>
      <c r="E492" s="101" t="str">
        <f>'Monthly DQ Notes'!J505</f>
        <v>DQ_IPB</v>
      </c>
      <c r="F492" s="101" t="str">
        <f>'Monthly DQ Notes'!I505</f>
        <v>P4R_IPB</v>
      </c>
      <c r="G492" t="str">
        <f t="shared" si="11"/>
        <v>44348_4147_DQ_IPB</v>
      </c>
      <c r="H492" s="104" t="str">
        <f>IF(COUNTIF(G$2:G492,G492)&gt;1,"Duplicate","Single")</f>
        <v>Single</v>
      </c>
    </row>
    <row r="493" spans="1:8" x14ac:dyDescent="0.2">
      <c r="A493" s="101">
        <f>'Monthly DQ Notes'!A506</f>
        <v>44317</v>
      </c>
      <c r="B493" s="81">
        <f>'Monthly DQ Notes'!D506</f>
        <v>4827</v>
      </c>
      <c r="C493" s="101" t="str">
        <f>'Monthly DQ Notes'!G506</f>
        <v>NS</v>
      </c>
      <c r="D493" s="101" t="str">
        <f>'Monthly DQ Notes'!F506</f>
        <v>This site has been temporarily closed</v>
      </c>
      <c r="E493" s="101" t="str">
        <f>'Monthly DQ Notes'!J506</f>
        <v>DQ_VOL</v>
      </c>
      <c r="F493" s="101" t="str">
        <f>'Monthly DQ Notes'!I506</f>
        <v>VOL</v>
      </c>
      <c r="G493" t="str">
        <f t="shared" si="11"/>
        <v>44317_4827_DQ_VOL</v>
      </c>
      <c r="H493" s="104" t="str">
        <f>IF(COUNTIF(G$2:G493,G493)&gt;1,"Duplicate","Single")</f>
        <v>Single</v>
      </c>
    </row>
    <row r="494" spans="1:8" x14ac:dyDescent="0.2">
      <c r="A494" s="101">
        <f>'Monthly DQ Notes'!A507</f>
        <v>44317</v>
      </c>
      <c r="B494" s="81">
        <f>'Monthly DQ Notes'!D507</f>
        <v>4759</v>
      </c>
      <c r="C494" s="101" t="str">
        <f>'Monthly DQ Notes'!G507</f>
        <v>NS</v>
      </c>
      <c r="D494" s="101" t="str">
        <f>'Monthly DQ Notes'!F507</f>
        <v>This site has been temporarily closed</v>
      </c>
      <c r="E494" s="101" t="str">
        <f>'Monthly DQ Notes'!J507</f>
        <v>DQ_VOL</v>
      </c>
      <c r="F494" s="101" t="str">
        <f>'Monthly DQ Notes'!I507</f>
        <v>VOL</v>
      </c>
      <c r="G494" t="str">
        <f t="shared" si="11"/>
        <v>44317_4759_DQ_VOL</v>
      </c>
      <c r="H494" s="104" t="str">
        <f>IF(COUNTIF(G$2:G494,G494)&gt;1,"Duplicate","Single")</f>
        <v>Single</v>
      </c>
    </row>
    <row r="495" spans="1:8" x14ac:dyDescent="0.2">
      <c r="A495" s="101">
        <f>'Monthly DQ Notes'!A508</f>
        <v>44317</v>
      </c>
      <c r="B495" s="81">
        <f>'Monthly DQ Notes'!D508</f>
        <v>4147</v>
      </c>
      <c r="C495" s="101" t="str">
        <f>'Monthly DQ Notes'!G508</f>
        <v>RI</v>
      </c>
      <c r="D495" s="101" t="str">
        <f>'Monthly DQ Notes'!F508</f>
        <v>Data Quality concerns</v>
      </c>
      <c r="E495" s="101" t="str">
        <f>'Monthly DQ Notes'!J508</f>
        <v>DQ_LOS</v>
      </c>
      <c r="F495" s="101" t="str">
        <f>'Monthly DQ Notes'!I508</f>
        <v>P4R_LOSA</v>
      </c>
      <c r="G495" t="str">
        <f t="shared" si="11"/>
        <v>44317_4147_DQ_LOS</v>
      </c>
      <c r="H495" s="104" t="str">
        <f>IF(COUNTIF(G$2:G495,G495)&gt;1,"Duplicate","Single")</f>
        <v>Single</v>
      </c>
    </row>
    <row r="496" spans="1:8" x14ac:dyDescent="0.2">
      <c r="A496" s="101">
        <f>'Monthly DQ Notes'!A509</f>
        <v>44317</v>
      </c>
      <c r="B496" s="81">
        <f>'Monthly DQ Notes'!D509</f>
        <v>4147</v>
      </c>
      <c r="C496" s="101" t="str">
        <f>'Monthly DQ Notes'!G509</f>
        <v>RI</v>
      </c>
      <c r="D496" s="101" t="str">
        <f>'Monthly DQ Notes'!F509</f>
        <v>Data Quality concerns</v>
      </c>
      <c r="E496" s="101" t="str">
        <f>'Monthly DQ Notes'!J509</f>
        <v>DQ_LOS</v>
      </c>
      <c r="F496" s="101" t="str">
        <f>'Monthly DQ Notes'!I509</f>
        <v>P4R_LOSNACOM</v>
      </c>
      <c r="G496" t="str">
        <f t="shared" si="11"/>
        <v>44317_4147_DQ_LOS</v>
      </c>
      <c r="H496" s="104" t="str">
        <f>IF(COUNTIF(G$2:G496,G496)&gt;1,"Duplicate","Single")</f>
        <v>Duplicate</v>
      </c>
    </row>
    <row r="497" spans="1:8" x14ac:dyDescent="0.2">
      <c r="A497" s="101">
        <f>'Monthly DQ Notes'!A510</f>
        <v>44317</v>
      </c>
      <c r="B497" s="81">
        <f>'Monthly DQ Notes'!D510</f>
        <v>4147</v>
      </c>
      <c r="C497" s="101" t="str">
        <f>'Monthly DQ Notes'!G510</f>
        <v>RI</v>
      </c>
      <c r="D497" s="101" t="str">
        <f>'Monthly DQ Notes'!F510</f>
        <v>Data Quality concerns</v>
      </c>
      <c r="E497" s="101" t="str">
        <f>'Monthly DQ Notes'!J510</f>
        <v>DQ_LOS</v>
      </c>
      <c r="F497" s="101" t="str">
        <f>'Monthly DQ Notes'!I510</f>
        <v>P4R_LOSNAMIN</v>
      </c>
      <c r="G497" t="str">
        <f t="shared" si="11"/>
        <v>44317_4147_DQ_LOS</v>
      </c>
      <c r="H497" s="104" t="str">
        <f>IF(COUNTIF(G$2:G497,G497)&gt;1,"Duplicate","Single")</f>
        <v>Duplicate</v>
      </c>
    </row>
    <row r="498" spans="1:8" x14ac:dyDescent="0.2">
      <c r="A498" s="101">
        <f>'Monthly DQ Notes'!A511</f>
        <v>44317</v>
      </c>
      <c r="B498" s="81">
        <f>'Monthly DQ Notes'!D511</f>
        <v>4147</v>
      </c>
      <c r="C498" s="101" t="str">
        <f>'Monthly DQ Notes'!G511</f>
        <v>RI</v>
      </c>
      <c r="D498" s="101" t="str">
        <f>'Monthly DQ Notes'!F511</f>
        <v>Data Quality concerns</v>
      </c>
      <c r="E498" s="101" t="str">
        <f>'Monthly DQ Notes'!J511</f>
        <v>DQ_IPB</v>
      </c>
      <c r="F498" s="101" t="str">
        <f>'Monthly DQ Notes'!I511</f>
        <v>P4R_IPB</v>
      </c>
      <c r="G498" t="str">
        <f t="shared" si="11"/>
        <v>44317_4147_DQ_IPB</v>
      </c>
      <c r="H498" s="104" t="str">
        <f>IF(COUNTIF(G$2:G498,G498)&gt;1,"Duplicate","Single")</f>
        <v>Single</v>
      </c>
    </row>
    <row r="499" spans="1:8" x14ac:dyDescent="0.2">
      <c r="A499" s="101">
        <f>'Monthly DQ Notes'!A512</f>
        <v>44287</v>
      </c>
      <c r="B499" s="81">
        <f>'Monthly DQ Notes'!D512</f>
        <v>4759</v>
      </c>
      <c r="C499" s="101" t="str">
        <f>'Monthly DQ Notes'!G512</f>
        <v>NS</v>
      </c>
      <c r="D499" s="101" t="str">
        <f>'Monthly DQ Notes'!F512</f>
        <v>This site has been temporarily closed</v>
      </c>
      <c r="E499" s="101" t="str">
        <f>'Monthly DQ Notes'!J512</f>
        <v>DQ_VOL</v>
      </c>
      <c r="F499" s="101" t="str">
        <f>'Monthly DQ Notes'!I512</f>
        <v>VOL</v>
      </c>
      <c r="G499" t="str">
        <f t="shared" si="11"/>
        <v>44287_4759_DQ_VOL</v>
      </c>
      <c r="H499" s="104" t="str">
        <f>IF(COUNTIF(G$2:G499,G499)&gt;1,"Duplicate","Single")</f>
        <v>Single</v>
      </c>
    </row>
    <row r="500" spans="1:8" x14ac:dyDescent="0.2">
      <c r="A500" s="101">
        <f>'Monthly DQ Notes'!A513</f>
        <v>44287</v>
      </c>
      <c r="B500" s="81">
        <f>'Monthly DQ Notes'!D513</f>
        <v>4147</v>
      </c>
      <c r="C500" s="101" t="str">
        <f>'Monthly DQ Notes'!G513</f>
        <v>RI</v>
      </c>
      <c r="D500" s="101" t="str">
        <f>'Monthly DQ Notes'!F513</f>
        <v>Data Quality concerns</v>
      </c>
      <c r="E500" s="101" t="str">
        <f>'Monthly DQ Notes'!J513</f>
        <v>DQ_LOS</v>
      </c>
      <c r="F500" s="101" t="str">
        <f>'Monthly DQ Notes'!I513</f>
        <v>P4R_LOSA</v>
      </c>
      <c r="G500" t="str">
        <f t="shared" si="11"/>
        <v>44287_4147_DQ_LOS</v>
      </c>
      <c r="H500" s="104" t="str">
        <f>IF(COUNTIF(G$2:G500,G500)&gt;1,"Duplicate","Single")</f>
        <v>Single</v>
      </c>
    </row>
    <row r="501" spans="1:8" x14ac:dyDescent="0.2">
      <c r="A501" s="101">
        <f>'Monthly DQ Notes'!A514</f>
        <v>44287</v>
      </c>
      <c r="B501" s="81">
        <f>'Monthly DQ Notes'!D514</f>
        <v>4147</v>
      </c>
      <c r="C501" s="101" t="str">
        <f>'Monthly DQ Notes'!G514</f>
        <v>RI</v>
      </c>
      <c r="D501" s="101" t="str">
        <f>'Monthly DQ Notes'!F514</f>
        <v>Data Quality concerns</v>
      </c>
      <c r="E501" s="101" t="str">
        <f>'Monthly DQ Notes'!J514</f>
        <v>DQ_LOS</v>
      </c>
      <c r="F501" s="101" t="str">
        <f>'Monthly DQ Notes'!I514</f>
        <v>P4R_LOSNACOM</v>
      </c>
      <c r="G501" t="str">
        <f t="shared" si="11"/>
        <v>44287_4147_DQ_LOS</v>
      </c>
      <c r="H501" s="104" t="str">
        <f>IF(COUNTIF(G$2:G501,G501)&gt;1,"Duplicate","Single")</f>
        <v>Duplicate</v>
      </c>
    </row>
    <row r="502" spans="1:8" x14ac:dyDescent="0.2">
      <c r="A502" s="101">
        <f>'Monthly DQ Notes'!A515</f>
        <v>44287</v>
      </c>
      <c r="B502" s="81">
        <f>'Monthly DQ Notes'!D515</f>
        <v>4147</v>
      </c>
      <c r="C502" s="101" t="str">
        <f>'Monthly DQ Notes'!G515</f>
        <v>RI</v>
      </c>
      <c r="D502" s="101" t="str">
        <f>'Monthly DQ Notes'!F515</f>
        <v>Data Quality concerns</v>
      </c>
      <c r="E502" s="101" t="str">
        <f>'Monthly DQ Notes'!J515</f>
        <v>DQ_LOS</v>
      </c>
      <c r="F502" s="101" t="str">
        <f>'Monthly DQ Notes'!I515</f>
        <v>P4R_LOSNAMIN</v>
      </c>
      <c r="G502" t="str">
        <f t="shared" si="11"/>
        <v>44287_4147_DQ_LOS</v>
      </c>
      <c r="H502" s="104" t="str">
        <f>IF(COUNTIF(G$2:G502,G502)&gt;1,"Duplicate","Single")</f>
        <v>Duplicate</v>
      </c>
    </row>
    <row r="503" spans="1:8" x14ac:dyDescent="0.2">
      <c r="A503" s="101">
        <f>'Monthly DQ Notes'!A516</f>
        <v>44287</v>
      </c>
      <c r="B503" s="81">
        <f>'Monthly DQ Notes'!D516</f>
        <v>4147</v>
      </c>
      <c r="C503" s="101" t="str">
        <f>'Monthly DQ Notes'!G516</f>
        <v>RI</v>
      </c>
      <c r="D503" s="101" t="str">
        <f>'Monthly DQ Notes'!F516</f>
        <v>Data Quality concerns</v>
      </c>
      <c r="E503" s="101" t="str">
        <f>'Monthly DQ Notes'!J516</f>
        <v>DQ_IPB</v>
      </c>
      <c r="F503" s="101" t="str">
        <f>'Monthly DQ Notes'!I516</f>
        <v>P4R_IPB</v>
      </c>
      <c r="G503" t="str">
        <f t="shared" si="11"/>
        <v>44287_4147_DQ_IPB</v>
      </c>
      <c r="H503" s="104" t="str">
        <f>IF(COUNTIF(G$2:G503,G503)&gt;1,"Duplicate","Single")</f>
        <v>Single</v>
      </c>
    </row>
    <row r="504" spans="1:8" x14ac:dyDescent="0.2">
      <c r="A504" s="101">
        <f>'Monthly DQ Notes'!A517</f>
        <v>44256</v>
      </c>
      <c r="B504" s="81">
        <f>'Monthly DQ Notes'!D517</f>
        <v>4759</v>
      </c>
      <c r="C504" s="101" t="str">
        <f>'Monthly DQ Notes'!G517</f>
        <v>NS</v>
      </c>
      <c r="D504" s="101" t="str">
        <f>'Monthly DQ Notes'!F517</f>
        <v>This site has been temporarily closed</v>
      </c>
      <c r="E504" s="101" t="str">
        <f>'Monthly DQ Notes'!J517</f>
        <v>DQ_VOL</v>
      </c>
      <c r="F504" s="101" t="str">
        <f>'Monthly DQ Notes'!I517</f>
        <v>VOL</v>
      </c>
      <c r="G504" t="str">
        <f t="shared" si="11"/>
        <v>44256_4759_DQ_VOL</v>
      </c>
      <c r="H504" s="104" t="str">
        <f>IF(COUNTIF(G$2:G504,G504)&gt;1,"Duplicate","Single")</f>
        <v>Single</v>
      </c>
    </row>
    <row r="505" spans="1:8" x14ac:dyDescent="0.2">
      <c r="A505" s="101">
        <f>'Monthly DQ Notes'!A518</f>
        <v>44256</v>
      </c>
      <c r="B505" s="81">
        <f>'Monthly DQ Notes'!D518</f>
        <v>4147</v>
      </c>
      <c r="C505" s="101" t="str">
        <f>'Monthly DQ Notes'!G518</f>
        <v>RI</v>
      </c>
      <c r="D505" s="101" t="str">
        <f>'Monthly DQ Notes'!F518</f>
        <v>Data Quality concerns</v>
      </c>
      <c r="E505" s="101" t="str">
        <f>'Monthly DQ Notes'!J518</f>
        <v>DQ_LOS</v>
      </c>
      <c r="F505" s="101" t="str">
        <f>'Monthly DQ Notes'!I518</f>
        <v>P4R_LOSA</v>
      </c>
      <c r="G505" t="str">
        <f t="shared" si="11"/>
        <v>44256_4147_DQ_LOS</v>
      </c>
      <c r="H505" s="104" t="str">
        <f>IF(COUNTIF(G$2:G505,G505)&gt;1,"Duplicate","Single")</f>
        <v>Single</v>
      </c>
    </row>
    <row r="506" spans="1:8" x14ac:dyDescent="0.2">
      <c r="A506" s="101">
        <f>'Monthly DQ Notes'!A519</f>
        <v>44256</v>
      </c>
      <c r="B506" s="81">
        <f>'Monthly DQ Notes'!D519</f>
        <v>4147</v>
      </c>
      <c r="C506" s="101" t="str">
        <f>'Monthly DQ Notes'!G519</f>
        <v>RI</v>
      </c>
      <c r="D506" s="101" t="str">
        <f>'Monthly DQ Notes'!F519</f>
        <v>Data Quality concerns</v>
      </c>
      <c r="E506" s="101" t="str">
        <f>'Monthly DQ Notes'!J519</f>
        <v>DQ_LOS</v>
      </c>
      <c r="F506" s="101" t="str">
        <f>'Monthly DQ Notes'!I519</f>
        <v>P4R_LOSNACOM</v>
      </c>
      <c r="G506" t="str">
        <f t="shared" si="11"/>
        <v>44256_4147_DQ_LOS</v>
      </c>
      <c r="H506" s="104" t="str">
        <f>IF(COUNTIF(G$2:G506,G506)&gt;1,"Duplicate","Single")</f>
        <v>Duplicate</v>
      </c>
    </row>
    <row r="507" spans="1:8" x14ac:dyDescent="0.2">
      <c r="A507" s="101">
        <f>'Monthly DQ Notes'!A520</f>
        <v>44256</v>
      </c>
      <c r="B507" s="81">
        <f>'Monthly DQ Notes'!D520</f>
        <v>4147</v>
      </c>
      <c r="C507" s="101" t="str">
        <f>'Monthly DQ Notes'!G520</f>
        <v>RI</v>
      </c>
      <c r="D507" s="101" t="str">
        <f>'Monthly DQ Notes'!F520</f>
        <v>Data Quality concerns</v>
      </c>
      <c r="E507" s="101" t="str">
        <f>'Monthly DQ Notes'!J520</f>
        <v>DQ_LOS</v>
      </c>
      <c r="F507" s="101" t="str">
        <f>'Monthly DQ Notes'!I520</f>
        <v>P4R_LOSNAMIN</v>
      </c>
      <c r="G507" t="str">
        <f t="shared" si="11"/>
        <v>44256_4147_DQ_LOS</v>
      </c>
      <c r="H507" s="104" t="str">
        <f>IF(COUNTIF(G$2:G507,G507)&gt;1,"Duplicate","Single")</f>
        <v>Duplicate</v>
      </c>
    </row>
    <row r="508" spans="1:8" x14ac:dyDescent="0.2">
      <c r="A508" s="101">
        <f>'Monthly DQ Notes'!A521</f>
        <v>44256</v>
      </c>
      <c r="B508" s="81">
        <f>'Monthly DQ Notes'!D521</f>
        <v>4147</v>
      </c>
      <c r="C508" s="101" t="str">
        <f>'Monthly DQ Notes'!G521</f>
        <v>RI</v>
      </c>
      <c r="D508" s="101" t="str">
        <f>'Monthly DQ Notes'!F521</f>
        <v>Data Quality concerns</v>
      </c>
      <c r="E508" s="101" t="str">
        <f>'Monthly DQ Notes'!J521</f>
        <v>DQ_IPB</v>
      </c>
      <c r="F508" s="101" t="str">
        <f>'Monthly DQ Notes'!I521</f>
        <v>P4R_IPB</v>
      </c>
      <c r="G508" t="str">
        <f t="shared" si="11"/>
        <v>44256_4147_DQ_IPB</v>
      </c>
      <c r="H508" s="104" t="str">
        <f>IF(COUNTIF(G$2:G508,G508)&gt;1,"Duplicate","Single")</f>
        <v>Single</v>
      </c>
    </row>
    <row r="509" spans="1:8" x14ac:dyDescent="0.2">
      <c r="A509" s="101">
        <f>'Monthly DQ Notes'!A522</f>
        <v>44228</v>
      </c>
      <c r="B509" s="81">
        <f>'Monthly DQ Notes'!D522</f>
        <v>4759</v>
      </c>
      <c r="C509" s="101" t="str">
        <f>'Monthly DQ Notes'!G522</f>
        <v>NS</v>
      </c>
      <c r="D509" s="101" t="str">
        <f>'Monthly DQ Notes'!F522</f>
        <v>This site has been temporarily closed</v>
      </c>
      <c r="E509" s="101" t="str">
        <f>'Monthly DQ Notes'!J522</f>
        <v>DQ_VOL</v>
      </c>
      <c r="F509" s="101" t="str">
        <f>'Monthly DQ Notes'!I522</f>
        <v>VOL</v>
      </c>
      <c r="G509" t="str">
        <f t="shared" si="11"/>
        <v>44228_4759_DQ_VOL</v>
      </c>
      <c r="H509" s="104" t="str">
        <f>IF(COUNTIF(G$2:G509,G509)&gt;1,"Duplicate","Single")</f>
        <v>Single</v>
      </c>
    </row>
    <row r="510" spans="1:8" x14ac:dyDescent="0.2">
      <c r="A510" s="101">
        <f>'Monthly DQ Notes'!A523</f>
        <v>44228</v>
      </c>
      <c r="B510" s="81">
        <f>'Monthly DQ Notes'!D523</f>
        <v>4147</v>
      </c>
      <c r="C510" s="101" t="str">
        <f>'Monthly DQ Notes'!G523</f>
        <v>RI</v>
      </c>
      <c r="D510" s="101" t="str">
        <f>'Monthly DQ Notes'!F523</f>
        <v>Data Quality concerns</v>
      </c>
      <c r="E510" s="101" t="str">
        <f>'Monthly DQ Notes'!J523</f>
        <v>DQ_LOS</v>
      </c>
      <c r="F510" s="101" t="str">
        <f>'Monthly DQ Notes'!I523</f>
        <v>P4R_LOSA</v>
      </c>
      <c r="G510" t="str">
        <f t="shared" si="11"/>
        <v>44228_4147_DQ_LOS</v>
      </c>
      <c r="H510" s="104" t="str">
        <f>IF(COUNTIF(G$2:G510,G510)&gt;1,"Duplicate","Single")</f>
        <v>Single</v>
      </c>
    </row>
    <row r="511" spans="1:8" x14ac:dyDescent="0.2">
      <c r="A511" s="101">
        <f>'Monthly DQ Notes'!A524</f>
        <v>44228</v>
      </c>
      <c r="B511" s="81">
        <f>'Monthly DQ Notes'!D524</f>
        <v>4147</v>
      </c>
      <c r="C511" s="101" t="str">
        <f>'Monthly DQ Notes'!G524</f>
        <v>RI</v>
      </c>
      <c r="D511" s="101" t="str">
        <f>'Monthly DQ Notes'!F524</f>
        <v>Data Quality concerns</v>
      </c>
      <c r="E511" s="101" t="str">
        <f>'Monthly DQ Notes'!J524</f>
        <v>DQ_LOS</v>
      </c>
      <c r="F511" s="101" t="str">
        <f>'Monthly DQ Notes'!I524</f>
        <v>P4R_LOSNACOM</v>
      </c>
      <c r="G511" t="str">
        <f t="shared" si="11"/>
        <v>44228_4147_DQ_LOS</v>
      </c>
      <c r="H511" s="104" t="str">
        <f>IF(COUNTIF(G$2:G511,G511)&gt;1,"Duplicate","Single")</f>
        <v>Duplicate</v>
      </c>
    </row>
    <row r="512" spans="1:8" x14ac:dyDescent="0.2">
      <c r="A512" s="101">
        <f>'Monthly DQ Notes'!A525</f>
        <v>44228</v>
      </c>
      <c r="B512" s="81">
        <f>'Monthly DQ Notes'!D525</f>
        <v>4147</v>
      </c>
      <c r="C512" s="101" t="str">
        <f>'Monthly DQ Notes'!G525</f>
        <v>RI</v>
      </c>
      <c r="D512" s="101" t="str">
        <f>'Monthly DQ Notes'!F525</f>
        <v>Data Quality concerns</v>
      </c>
      <c r="E512" s="101" t="str">
        <f>'Monthly DQ Notes'!J525</f>
        <v>DQ_LOS</v>
      </c>
      <c r="F512" s="101" t="str">
        <f>'Monthly DQ Notes'!I525</f>
        <v>P4R_LOSNAMIN</v>
      </c>
      <c r="G512" t="str">
        <f t="shared" si="11"/>
        <v>44228_4147_DQ_LOS</v>
      </c>
      <c r="H512" s="104" t="str">
        <f>IF(COUNTIF(G$2:G512,G512)&gt;1,"Duplicate","Single")</f>
        <v>Duplicate</v>
      </c>
    </row>
    <row r="513" spans="1:8" x14ac:dyDescent="0.2">
      <c r="A513" s="101">
        <f>'Monthly DQ Notes'!A526</f>
        <v>44228</v>
      </c>
      <c r="B513" s="81">
        <f>'Monthly DQ Notes'!D526</f>
        <v>4147</v>
      </c>
      <c r="C513" s="101" t="str">
        <f>'Monthly DQ Notes'!G526</f>
        <v>RI</v>
      </c>
      <c r="D513" s="101" t="str">
        <f>'Monthly DQ Notes'!F526</f>
        <v>Data Quality concerns</v>
      </c>
      <c r="E513" s="101" t="str">
        <f>'Monthly DQ Notes'!J526</f>
        <v>DQ_IPB</v>
      </c>
      <c r="F513" s="101" t="str">
        <f>'Monthly DQ Notes'!I526</f>
        <v>P4R_IPB</v>
      </c>
      <c r="G513" t="str">
        <f t="shared" si="11"/>
        <v>44228_4147_DQ_IPB</v>
      </c>
      <c r="H513" s="104" t="str">
        <f>IF(COUNTIF(G$2:G513,G513)&gt;1,"Duplicate","Single")</f>
        <v>Single</v>
      </c>
    </row>
    <row r="514" spans="1:8" x14ac:dyDescent="0.2">
      <c r="A514" s="101">
        <f>'Monthly DQ Notes'!A527</f>
        <v>44197</v>
      </c>
      <c r="B514" s="81">
        <f>'Monthly DQ Notes'!D527</f>
        <v>4759</v>
      </c>
      <c r="C514" s="101" t="str">
        <f>'Monthly DQ Notes'!G527</f>
        <v>NS</v>
      </c>
      <c r="D514" s="101" t="str">
        <f>'Monthly DQ Notes'!F527</f>
        <v>This site has been temporarily closed</v>
      </c>
      <c r="E514" s="101" t="str">
        <f>'Monthly DQ Notes'!J527</f>
        <v>DQ_VOL</v>
      </c>
      <c r="F514" s="101" t="str">
        <f>'Monthly DQ Notes'!I527</f>
        <v>VOL</v>
      </c>
      <c r="G514" t="str">
        <f t="shared" si="11"/>
        <v>44197_4759_DQ_VOL</v>
      </c>
      <c r="H514" s="104" t="str">
        <f>IF(COUNTIF(G$2:G514,G514)&gt;1,"Duplicate","Single")</f>
        <v>Single</v>
      </c>
    </row>
    <row r="515" spans="1:8" x14ac:dyDescent="0.2">
      <c r="A515" s="101">
        <f>'Monthly DQ Notes'!A528</f>
        <v>44197</v>
      </c>
      <c r="B515" s="81">
        <f>'Monthly DQ Notes'!D528</f>
        <v>4147</v>
      </c>
      <c r="C515" s="101" t="str">
        <f>'Monthly DQ Notes'!G528</f>
        <v>RI</v>
      </c>
      <c r="D515" s="101" t="str">
        <f>'Monthly DQ Notes'!F528</f>
        <v>Data Quality concerns</v>
      </c>
      <c r="E515" s="101" t="str">
        <f>'Monthly DQ Notes'!J528</f>
        <v>DQ_LOS</v>
      </c>
      <c r="F515" s="101" t="str">
        <f>'Monthly DQ Notes'!I528</f>
        <v>P4R_LOSA</v>
      </c>
      <c r="G515" t="str">
        <f t="shared" si="11"/>
        <v>44197_4147_DQ_LOS</v>
      </c>
      <c r="H515" s="104" t="str">
        <f>IF(COUNTIF(G$2:G515,G515)&gt;1,"Duplicate","Single")</f>
        <v>Single</v>
      </c>
    </row>
    <row r="516" spans="1:8" x14ac:dyDescent="0.2">
      <c r="A516" s="101">
        <f>'Monthly DQ Notes'!A529</f>
        <v>44197</v>
      </c>
      <c r="B516" s="81">
        <f>'Monthly DQ Notes'!D529</f>
        <v>4147</v>
      </c>
      <c r="C516" s="101" t="str">
        <f>'Monthly DQ Notes'!G529</f>
        <v>RI</v>
      </c>
      <c r="D516" s="101" t="str">
        <f>'Monthly DQ Notes'!F529</f>
        <v>Data Quality concerns</v>
      </c>
      <c r="E516" s="101" t="str">
        <f>'Monthly DQ Notes'!J529</f>
        <v>DQ_LOS</v>
      </c>
      <c r="F516" s="101" t="str">
        <f>'Monthly DQ Notes'!I529</f>
        <v>P4R_LOSNACOM</v>
      </c>
      <c r="G516" t="str">
        <f t="shared" si="11"/>
        <v>44197_4147_DQ_LOS</v>
      </c>
      <c r="H516" s="104" t="str">
        <f>IF(COUNTIF(G$2:G516,G516)&gt;1,"Duplicate","Single")</f>
        <v>Duplicate</v>
      </c>
    </row>
    <row r="517" spans="1:8" x14ac:dyDescent="0.2">
      <c r="A517" s="101">
        <f>'Monthly DQ Notes'!A530</f>
        <v>44197</v>
      </c>
      <c r="B517" s="81">
        <f>'Monthly DQ Notes'!D530</f>
        <v>4147</v>
      </c>
      <c r="C517" s="101" t="str">
        <f>'Monthly DQ Notes'!G530</f>
        <v>RI</v>
      </c>
      <c r="D517" s="101" t="str">
        <f>'Monthly DQ Notes'!F530</f>
        <v>Data Quality concerns</v>
      </c>
      <c r="E517" s="101" t="str">
        <f>'Monthly DQ Notes'!J530</f>
        <v>DQ_LOS</v>
      </c>
      <c r="F517" s="101" t="str">
        <f>'Monthly DQ Notes'!I530</f>
        <v>P4R_LOSNAMIN</v>
      </c>
      <c r="G517" t="str">
        <f t="shared" si="11"/>
        <v>44197_4147_DQ_LOS</v>
      </c>
      <c r="H517" s="104" t="str">
        <f>IF(COUNTIF(G$2:G517,G517)&gt;1,"Duplicate","Single")</f>
        <v>Duplicate</v>
      </c>
    </row>
    <row r="518" spans="1:8" x14ac:dyDescent="0.2">
      <c r="A518" s="101">
        <f>'Monthly DQ Notes'!A531</f>
        <v>44197</v>
      </c>
      <c r="B518" s="81">
        <f>'Monthly DQ Notes'!D531</f>
        <v>4147</v>
      </c>
      <c r="C518" s="101" t="str">
        <f>'Monthly DQ Notes'!G531</f>
        <v>RI</v>
      </c>
      <c r="D518" s="101" t="str">
        <f>'Monthly DQ Notes'!F531</f>
        <v>Data Quality concerns</v>
      </c>
      <c r="E518" s="101" t="str">
        <f>'Monthly DQ Notes'!J531</f>
        <v>DQ_IPB</v>
      </c>
      <c r="F518" s="101" t="str">
        <f>'Monthly DQ Notes'!I531</f>
        <v>P4R_IPB</v>
      </c>
      <c r="G518" t="str">
        <f t="shared" si="11"/>
        <v>44197_4147_DQ_IPB</v>
      </c>
      <c r="H518" s="104" t="str">
        <f>IF(COUNTIF(G$2:G518,G518)&gt;1,"Duplicate","Single")</f>
        <v>Single</v>
      </c>
    </row>
    <row r="519" spans="1:8" x14ac:dyDescent="0.2">
      <c r="A519" s="101">
        <f>'Monthly DQ Notes'!A532</f>
        <v>44166</v>
      </c>
      <c r="B519" s="81">
        <f>'Monthly DQ Notes'!D532</f>
        <v>4759</v>
      </c>
      <c r="C519" s="101" t="str">
        <f>'Monthly DQ Notes'!G532</f>
        <v>NS</v>
      </c>
      <c r="D519" s="101" t="str">
        <f>'Monthly DQ Notes'!F532</f>
        <v>This site has been temporarily closed</v>
      </c>
      <c r="E519" s="101" t="str">
        <f>'Monthly DQ Notes'!J532</f>
        <v>DQ_VOL</v>
      </c>
      <c r="F519" s="101" t="str">
        <f>'Monthly DQ Notes'!I532</f>
        <v>VOL</v>
      </c>
      <c r="G519" t="str">
        <f t="shared" si="11"/>
        <v>44166_4759_DQ_VOL</v>
      </c>
      <c r="H519" s="104" t="str">
        <f>IF(COUNTIF(G$2:G519,G519)&gt;1,"Duplicate","Single")</f>
        <v>Single</v>
      </c>
    </row>
    <row r="520" spans="1:8" x14ac:dyDescent="0.2">
      <c r="A520" s="101">
        <f>'Monthly DQ Notes'!A533</f>
        <v>44166</v>
      </c>
      <c r="B520" s="81">
        <f>'Monthly DQ Notes'!D533</f>
        <v>4147</v>
      </c>
      <c r="C520" s="101" t="str">
        <f>'Monthly DQ Notes'!G533</f>
        <v>RI</v>
      </c>
      <c r="D520" s="101" t="str">
        <f>'Monthly DQ Notes'!F533</f>
        <v>Data Quality concerns</v>
      </c>
      <c r="E520" s="101" t="str">
        <f>'Monthly DQ Notes'!J533</f>
        <v>DQ_LOS</v>
      </c>
      <c r="F520" s="101" t="str">
        <f>'Monthly DQ Notes'!I533</f>
        <v>P4R_LOSA</v>
      </c>
      <c r="G520" t="str">
        <f t="shared" si="11"/>
        <v>44166_4147_DQ_LOS</v>
      </c>
      <c r="H520" s="104" t="str">
        <f>IF(COUNTIF(G$2:G520,G520)&gt;1,"Duplicate","Single")</f>
        <v>Single</v>
      </c>
    </row>
    <row r="521" spans="1:8" x14ac:dyDescent="0.2">
      <c r="A521" s="101">
        <f>'Monthly DQ Notes'!A534</f>
        <v>44166</v>
      </c>
      <c r="B521" s="81">
        <f>'Monthly DQ Notes'!D534</f>
        <v>4147</v>
      </c>
      <c r="C521" s="101" t="str">
        <f>'Monthly DQ Notes'!G534</f>
        <v>RI</v>
      </c>
      <c r="D521" s="101" t="str">
        <f>'Monthly DQ Notes'!F534</f>
        <v>Data Quality concerns</v>
      </c>
      <c r="E521" s="101" t="str">
        <f>'Monthly DQ Notes'!J534</f>
        <v>DQ_LOS</v>
      </c>
      <c r="F521" s="101" t="str">
        <f>'Monthly DQ Notes'!I534</f>
        <v>P4R_LOSNACOM</v>
      </c>
      <c r="G521" t="str">
        <f t="shared" si="11"/>
        <v>44166_4147_DQ_LOS</v>
      </c>
      <c r="H521" s="104" t="str">
        <f>IF(COUNTIF(G$2:G521,G521)&gt;1,"Duplicate","Single")</f>
        <v>Duplicate</v>
      </c>
    </row>
    <row r="522" spans="1:8" x14ac:dyDescent="0.2">
      <c r="A522" s="101">
        <f>'Monthly DQ Notes'!A535</f>
        <v>44166</v>
      </c>
      <c r="B522" s="81">
        <f>'Monthly DQ Notes'!D535</f>
        <v>4147</v>
      </c>
      <c r="C522" s="101" t="str">
        <f>'Monthly DQ Notes'!G535</f>
        <v>RI</v>
      </c>
      <c r="D522" s="101" t="str">
        <f>'Monthly DQ Notes'!F535</f>
        <v>Data Quality concerns</v>
      </c>
      <c r="E522" s="101" t="str">
        <f>'Monthly DQ Notes'!J535</f>
        <v>DQ_LOS</v>
      </c>
      <c r="F522" s="101" t="str">
        <f>'Monthly DQ Notes'!I535</f>
        <v>P4R_LOSNAMIN</v>
      </c>
      <c r="G522" t="str">
        <f t="shared" si="11"/>
        <v>44166_4147_DQ_LOS</v>
      </c>
      <c r="H522" s="104" t="str">
        <f>IF(COUNTIF(G$2:G522,G522)&gt;1,"Duplicate","Single")</f>
        <v>Duplicate</v>
      </c>
    </row>
    <row r="523" spans="1:8" x14ac:dyDescent="0.2">
      <c r="A523" s="101">
        <f>'Monthly DQ Notes'!A536</f>
        <v>44166</v>
      </c>
      <c r="B523" s="81">
        <f>'Monthly DQ Notes'!D536</f>
        <v>4147</v>
      </c>
      <c r="C523" s="101" t="str">
        <f>'Monthly DQ Notes'!G536</f>
        <v>RI</v>
      </c>
      <c r="D523" s="101" t="str">
        <f>'Monthly DQ Notes'!F536</f>
        <v>Data Quality concerns</v>
      </c>
      <c r="E523" s="101" t="str">
        <f>'Monthly DQ Notes'!J536</f>
        <v>DQ_IPB</v>
      </c>
      <c r="F523" s="101" t="str">
        <f>'Monthly DQ Notes'!I536</f>
        <v>P4R_IPB</v>
      </c>
      <c r="G523" t="str">
        <f t="shared" si="11"/>
        <v>44166_4147_DQ_IPB</v>
      </c>
      <c r="H523" s="104" t="str">
        <f>IF(COUNTIF(G$2:G523,G523)&gt;1,"Duplicate","Single")</f>
        <v>Single</v>
      </c>
    </row>
    <row r="524" spans="1:8" x14ac:dyDescent="0.2">
      <c r="A524" s="101">
        <f>'Monthly DQ Notes'!A537</f>
        <v>44166</v>
      </c>
      <c r="B524" s="81">
        <f>'Monthly DQ Notes'!D537</f>
        <v>4759</v>
      </c>
      <c r="C524" s="101" t="str">
        <f>'Monthly DQ Notes'!G537</f>
        <v>NS</v>
      </c>
      <c r="D524" s="101" t="str">
        <f>'Monthly DQ Notes'!F537</f>
        <v>This site has been temporarily closed</v>
      </c>
      <c r="E524" s="101" t="str">
        <f>'Monthly DQ Notes'!J537</f>
        <v>DQ_VOL</v>
      </c>
      <c r="F524" s="101" t="str">
        <f>'Monthly DQ Notes'!I537</f>
        <v>VOL</v>
      </c>
      <c r="G524" t="str">
        <f t="shared" si="11"/>
        <v>44166_4759_DQ_VOL</v>
      </c>
      <c r="H524" s="104" t="str">
        <f>IF(COUNTIF(G$2:G524,G524)&gt;1,"Duplicate","Single")</f>
        <v>Duplicate</v>
      </c>
    </row>
    <row r="525" spans="1:8" x14ac:dyDescent="0.2">
      <c r="A525" s="101">
        <f>'Monthly DQ Notes'!A538</f>
        <v>44136</v>
      </c>
      <c r="B525" s="81">
        <f>'Monthly DQ Notes'!D538</f>
        <v>4147</v>
      </c>
      <c r="C525" s="101" t="str">
        <f>'Monthly DQ Notes'!G538</f>
        <v>RI</v>
      </c>
      <c r="D525" s="101" t="str">
        <f>'Monthly DQ Notes'!F538</f>
        <v>Data Quality concerns</v>
      </c>
      <c r="E525" s="101" t="str">
        <f>'Monthly DQ Notes'!J538</f>
        <v>DQ_LOS</v>
      </c>
      <c r="F525" s="101" t="str">
        <f>'Monthly DQ Notes'!I538</f>
        <v>P4R_LOSA</v>
      </c>
      <c r="G525" t="str">
        <f t="shared" si="11"/>
        <v>44136_4147_DQ_LOS</v>
      </c>
      <c r="H525" s="104" t="str">
        <f>IF(COUNTIF(G$2:G525,G525)&gt;1,"Duplicate","Single")</f>
        <v>Single</v>
      </c>
    </row>
    <row r="526" spans="1:8" x14ac:dyDescent="0.2">
      <c r="A526" s="101">
        <f>'Monthly DQ Notes'!A539</f>
        <v>44136</v>
      </c>
      <c r="B526" s="81">
        <f>'Monthly DQ Notes'!D539</f>
        <v>4147</v>
      </c>
      <c r="C526" s="101" t="str">
        <f>'Monthly DQ Notes'!G539</f>
        <v>RI</v>
      </c>
      <c r="D526" s="101" t="str">
        <f>'Monthly DQ Notes'!F539</f>
        <v>Data Quality concerns</v>
      </c>
      <c r="E526" s="101" t="str">
        <f>'Monthly DQ Notes'!J539</f>
        <v>DQ_LOS</v>
      </c>
      <c r="F526" s="101" t="str">
        <f>'Monthly DQ Notes'!I539</f>
        <v>P4R_LOSNACOM</v>
      </c>
      <c r="G526" t="str">
        <f t="shared" si="11"/>
        <v>44136_4147_DQ_LOS</v>
      </c>
      <c r="H526" s="104" t="str">
        <f>IF(COUNTIF(G$2:G526,G526)&gt;1,"Duplicate","Single")</f>
        <v>Duplicate</v>
      </c>
    </row>
    <row r="527" spans="1:8" x14ac:dyDescent="0.2">
      <c r="A527" s="101">
        <f>'Monthly DQ Notes'!A540</f>
        <v>44136</v>
      </c>
      <c r="B527" s="81">
        <f>'Monthly DQ Notes'!D540</f>
        <v>4147</v>
      </c>
      <c r="C527" s="101" t="str">
        <f>'Monthly DQ Notes'!G540</f>
        <v>RI</v>
      </c>
      <c r="D527" s="101" t="str">
        <f>'Monthly DQ Notes'!F540</f>
        <v>Data Quality concerns</v>
      </c>
      <c r="E527" s="101" t="str">
        <f>'Monthly DQ Notes'!J540</f>
        <v>DQ_LOS</v>
      </c>
      <c r="F527" s="101" t="str">
        <f>'Monthly DQ Notes'!I540</f>
        <v>P4R_LOSNAMIN</v>
      </c>
      <c r="G527" t="str">
        <f t="shared" si="11"/>
        <v>44136_4147_DQ_LOS</v>
      </c>
      <c r="H527" s="104" t="str">
        <f>IF(COUNTIF(G$2:G527,G527)&gt;1,"Duplicate","Single")</f>
        <v>Duplicate</v>
      </c>
    </row>
    <row r="528" spans="1:8" x14ac:dyDescent="0.2">
      <c r="A528" s="101">
        <f>'Monthly DQ Notes'!A541</f>
        <v>44136</v>
      </c>
      <c r="B528" s="81">
        <f>'Monthly DQ Notes'!D541</f>
        <v>4147</v>
      </c>
      <c r="C528" s="101" t="str">
        <f>'Monthly DQ Notes'!G541</f>
        <v>RI</v>
      </c>
      <c r="D528" s="101" t="str">
        <f>'Monthly DQ Notes'!F541</f>
        <v>Data Quality concerns</v>
      </c>
      <c r="E528" s="101" t="str">
        <f>'Monthly DQ Notes'!J541</f>
        <v>DQ_IPB</v>
      </c>
      <c r="F528" s="101" t="str">
        <f>'Monthly DQ Notes'!I541</f>
        <v>P4R_IPB</v>
      </c>
      <c r="G528" t="str">
        <f t="shared" si="11"/>
        <v>44136_4147_DQ_IPB</v>
      </c>
      <c r="H528" s="104" t="str">
        <f>IF(COUNTIF(G$2:G528,G528)&gt;1,"Duplicate","Single")</f>
        <v>Single</v>
      </c>
    </row>
    <row r="529" spans="1:8" x14ac:dyDescent="0.2">
      <c r="A529" s="101">
        <f>'Monthly DQ Notes'!A542</f>
        <v>44105</v>
      </c>
      <c r="B529" s="81">
        <f>'Monthly DQ Notes'!D542</f>
        <v>4759</v>
      </c>
      <c r="C529" s="101" t="str">
        <f>'Monthly DQ Notes'!G542</f>
        <v>NS</v>
      </c>
      <c r="D529" s="101" t="str">
        <f>'Monthly DQ Notes'!F542</f>
        <v>This site has been temporarily closed</v>
      </c>
      <c r="E529" s="101" t="str">
        <f>'Monthly DQ Notes'!J542</f>
        <v>DQ_VOL</v>
      </c>
      <c r="F529" s="101" t="str">
        <f>'Monthly DQ Notes'!I542</f>
        <v>VOL</v>
      </c>
      <c r="G529" t="str">
        <f t="shared" si="11"/>
        <v>44105_4759_DQ_VOL</v>
      </c>
      <c r="H529" s="104" t="str">
        <f>IF(COUNTIF(G$2:G529,G529)&gt;1,"Duplicate","Single")</f>
        <v>Single</v>
      </c>
    </row>
    <row r="530" spans="1:8" x14ac:dyDescent="0.2">
      <c r="A530" s="101">
        <f>'Monthly DQ Notes'!A543</f>
        <v>44105</v>
      </c>
      <c r="B530" s="81">
        <f>'Monthly DQ Notes'!D543</f>
        <v>4147</v>
      </c>
      <c r="C530" s="101" t="str">
        <f>'Monthly DQ Notes'!G543</f>
        <v>RI</v>
      </c>
      <c r="D530" s="101" t="str">
        <f>'Monthly DQ Notes'!F543</f>
        <v>Data Quality concerns</v>
      </c>
      <c r="E530" s="101" t="str">
        <f>'Monthly DQ Notes'!J543</f>
        <v>DQ_LOS</v>
      </c>
      <c r="F530" s="101" t="str">
        <f>'Monthly DQ Notes'!I543</f>
        <v>P4R_LOSA</v>
      </c>
      <c r="G530" t="str">
        <f t="shared" si="11"/>
        <v>44105_4147_DQ_LOS</v>
      </c>
      <c r="H530" s="104" t="str">
        <f>IF(COUNTIF(G$2:G530,G530)&gt;1,"Duplicate","Single")</f>
        <v>Single</v>
      </c>
    </row>
    <row r="531" spans="1:8" x14ac:dyDescent="0.2">
      <c r="A531" s="101">
        <f>'Monthly DQ Notes'!A544</f>
        <v>44105</v>
      </c>
      <c r="B531" s="81">
        <f>'Monthly DQ Notes'!D544</f>
        <v>4147</v>
      </c>
      <c r="C531" s="101" t="str">
        <f>'Monthly DQ Notes'!G544</f>
        <v>RI</v>
      </c>
      <c r="D531" s="101" t="str">
        <f>'Monthly DQ Notes'!F544</f>
        <v>Data Quality concerns</v>
      </c>
      <c r="E531" s="101" t="str">
        <f>'Monthly DQ Notes'!J544</f>
        <v>DQ_LOS</v>
      </c>
      <c r="F531" s="101" t="str">
        <f>'Monthly DQ Notes'!I544</f>
        <v>P4R_LOSNACOM</v>
      </c>
      <c r="G531" t="str">
        <f t="shared" si="11"/>
        <v>44105_4147_DQ_LOS</v>
      </c>
      <c r="H531" s="104" t="str">
        <f>IF(COUNTIF(G$2:G531,G531)&gt;1,"Duplicate","Single")</f>
        <v>Duplicate</v>
      </c>
    </row>
    <row r="532" spans="1:8" x14ac:dyDescent="0.2">
      <c r="A532" s="101">
        <f>'Monthly DQ Notes'!A545</f>
        <v>44105</v>
      </c>
      <c r="B532" s="81">
        <f>'Monthly DQ Notes'!D545</f>
        <v>4147</v>
      </c>
      <c r="C532" s="101" t="str">
        <f>'Monthly DQ Notes'!G545</f>
        <v>RI</v>
      </c>
      <c r="D532" s="101" t="str">
        <f>'Monthly DQ Notes'!F545</f>
        <v>Data Quality concerns</v>
      </c>
      <c r="E532" s="101" t="str">
        <f>'Monthly DQ Notes'!J545</f>
        <v>DQ_LOS</v>
      </c>
      <c r="F532" s="101" t="str">
        <f>'Monthly DQ Notes'!I545</f>
        <v>P4R_LOSNAMIN</v>
      </c>
      <c r="G532" t="str">
        <f t="shared" si="11"/>
        <v>44105_4147_DQ_LOS</v>
      </c>
      <c r="H532" s="104" t="str">
        <f>IF(COUNTIF(G$2:G532,G532)&gt;1,"Duplicate","Single")</f>
        <v>Duplicate</v>
      </c>
    </row>
    <row r="533" spans="1:8" x14ac:dyDescent="0.2">
      <c r="A533" s="101">
        <f>'Monthly DQ Notes'!A546</f>
        <v>44105</v>
      </c>
      <c r="B533" s="81">
        <f>'Monthly DQ Notes'!D546</f>
        <v>4147</v>
      </c>
      <c r="C533" s="101" t="str">
        <f>'Monthly DQ Notes'!G546</f>
        <v>RI</v>
      </c>
      <c r="D533" s="101" t="str">
        <f>'Monthly DQ Notes'!F546</f>
        <v>Data Quality concerns</v>
      </c>
      <c r="E533" s="101" t="str">
        <f>'Monthly DQ Notes'!J546</f>
        <v>DQ_IPB</v>
      </c>
      <c r="F533" s="101" t="str">
        <f>'Monthly DQ Notes'!I546</f>
        <v>P4R_IPB</v>
      </c>
      <c r="G533" t="str">
        <f t="shared" si="11"/>
        <v>44105_4147_DQ_IPB</v>
      </c>
      <c r="H533" s="104" t="str">
        <f>IF(COUNTIF(G$2:G533,G533)&gt;1,"Duplicate","Single")</f>
        <v>Single</v>
      </c>
    </row>
    <row r="534" spans="1:8" x14ac:dyDescent="0.2">
      <c r="A534" s="101">
        <f>'Monthly DQ Notes'!A547</f>
        <v>44075</v>
      </c>
      <c r="B534" s="81">
        <f>'Monthly DQ Notes'!D547</f>
        <v>4759</v>
      </c>
      <c r="C534" s="101" t="str">
        <f>'Monthly DQ Notes'!G547</f>
        <v>NS</v>
      </c>
      <c r="D534" s="101" t="str">
        <f>'Monthly DQ Notes'!F547</f>
        <v>This site has been temporarily closed</v>
      </c>
      <c r="E534" s="101" t="str">
        <f>'Monthly DQ Notes'!J547</f>
        <v>DQ_VOL</v>
      </c>
      <c r="F534" s="101" t="str">
        <f>'Monthly DQ Notes'!I547</f>
        <v>VOL</v>
      </c>
      <c r="G534" t="str">
        <f t="shared" si="11"/>
        <v>44075_4759_DQ_VOL</v>
      </c>
      <c r="H534" s="104" t="str">
        <f>IF(COUNTIF(G$2:G534,G534)&gt;1,"Duplicate","Single")</f>
        <v>Single</v>
      </c>
    </row>
    <row r="535" spans="1:8" x14ac:dyDescent="0.2">
      <c r="A535" s="101">
        <f>'Monthly DQ Notes'!A548</f>
        <v>44075</v>
      </c>
      <c r="B535" s="81">
        <f>'Monthly DQ Notes'!D548</f>
        <v>4147</v>
      </c>
      <c r="C535" s="101" t="str">
        <f>'Monthly DQ Notes'!G548</f>
        <v>RI</v>
      </c>
      <c r="D535" s="101" t="str">
        <f>'Monthly DQ Notes'!F548</f>
        <v>Data Quality concerns</v>
      </c>
      <c r="E535" s="101" t="str">
        <f>'Monthly DQ Notes'!J548</f>
        <v>DQ_LOS</v>
      </c>
      <c r="F535" s="101" t="str">
        <f>'Monthly DQ Notes'!I548</f>
        <v>P4R_LOSA</v>
      </c>
      <c r="G535" t="str">
        <f t="shared" si="11"/>
        <v>44075_4147_DQ_LOS</v>
      </c>
      <c r="H535" s="104" t="str">
        <f>IF(COUNTIF(G$2:G535,G535)&gt;1,"Duplicate","Single")</f>
        <v>Single</v>
      </c>
    </row>
    <row r="536" spans="1:8" x14ac:dyDescent="0.2">
      <c r="A536" s="101">
        <f>'Monthly DQ Notes'!A549</f>
        <v>44075</v>
      </c>
      <c r="B536" s="81">
        <f>'Monthly DQ Notes'!D549</f>
        <v>4147</v>
      </c>
      <c r="C536" s="101" t="str">
        <f>'Monthly DQ Notes'!G549</f>
        <v>RI</v>
      </c>
      <c r="D536" s="101" t="str">
        <f>'Monthly DQ Notes'!F549</f>
        <v>Data Quality concerns</v>
      </c>
      <c r="E536" s="101" t="str">
        <f>'Monthly DQ Notes'!J549</f>
        <v>DQ_LOS</v>
      </c>
      <c r="F536" s="101" t="str">
        <f>'Monthly DQ Notes'!I549</f>
        <v>P4R_LOSNACOM</v>
      </c>
      <c r="G536" t="str">
        <f t="shared" ref="G536:G599" si="12">A536&amp;"_"&amp;B536&amp;"_"&amp;E536</f>
        <v>44075_4147_DQ_LOS</v>
      </c>
      <c r="H536" s="104" t="str">
        <f>IF(COUNTIF(G$2:G536,G536)&gt;1,"Duplicate","Single")</f>
        <v>Duplicate</v>
      </c>
    </row>
    <row r="537" spans="1:8" x14ac:dyDescent="0.2">
      <c r="A537" s="101">
        <f>'Monthly DQ Notes'!A550</f>
        <v>44075</v>
      </c>
      <c r="B537" s="81">
        <f>'Monthly DQ Notes'!D550</f>
        <v>4147</v>
      </c>
      <c r="C537" s="101" t="str">
        <f>'Monthly DQ Notes'!G550</f>
        <v>RI</v>
      </c>
      <c r="D537" s="101" t="str">
        <f>'Monthly DQ Notes'!F550</f>
        <v>Data Quality concerns</v>
      </c>
      <c r="E537" s="101" t="str">
        <f>'Monthly DQ Notes'!J550</f>
        <v>DQ_LOS</v>
      </c>
      <c r="F537" s="101" t="str">
        <f>'Monthly DQ Notes'!I550</f>
        <v>P4R_LOSNAMIN</v>
      </c>
      <c r="G537" t="str">
        <f t="shared" si="12"/>
        <v>44075_4147_DQ_LOS</v>
      </c>
      <c r="H537" s="104" t="str">
        <f>IF(COUNTIF(G$2:G537,G537)&gt;1,"Duplicate","Single")</f>
        <v>Duplicate</v>
      </c>
    </row>
    <row r="538" spans="1:8" x14ac:dyDescent="0.2">
      <c r="A538" s="101">
        <f>'Monthly DQ Notes'!A551</f>
        <v>44075</v>
      </c>
      <c r="B538" s="81">
        <f>'Monthly DQ Notes'!D551</f>
        <v>4147</v>
      </c>
      <c r="C538" s="101" t="str">
        <f>'Monthly DQ Notes'!G551</f>
        <v>RI</v>
      </c>
      <c r="D538" s="101" t="str">
        <f>'Monthly DQ Notes'!F551</f>
        <v>Data Quality concerns</v>
      </c>
      <c r="E538" s="101" t="str">
        <f>'Monthly DQ Notes'!J551</f>
        <v>DQ_IPB</v>
      </c>
      <c r="F538" s="101" t="str">
        <f>'Monthly DQ Notes'!I551</f>
        <v>P4R_IPB</v>
      </c>
      <c r="G538" t="str">
        <f t="shared" si="12"/>
        <v>44075_4147_DQ_IPB</v>
      </c>
      <c r="H538" s="104" t="str">
        <f>IF(COUNTIF(G$2:G538,G538)&gt;1,"Duplicate","Single")</f>
        <v>Single</v>
      </c>
    </row>
    <row r="539" spans="1:8" x14ac:dyDescent="0.2">
      <c r="A539" s="101">
        <f>'Monthly DQ Notes'!A552</f>
        <v>44044</v>
      </c>
      <c r="B539" s="81">
        <f>'Monthly DQ Notes'!D552</f>
        <v>4827</v>
      </c>
      <c r="C539" s="101" t="str">
        <f>'Monthly DQ Notes'!G552</f>
        <v>NS</v>
      </c>
      <c r="D539" s="101" t="str">
        <f>'Monthly DQ Notes'!F552</f>
        <v>This site has been temporarily closed</v>
      </c>
      <c r="E539" s="101" t="str">
        <f>'Monthly DQ Notes'!J552</f>
        <v>DQ_VOL</v>
      </c>
      <c r="F539" s="101" t="str">
        <f>'Monthly DQ Notes'!I552</f>
        <v>VOL</v>
      </c>
      <c r="G539" t="str">
        <f t="shared" si="12"/>
        <v>44044_4827_DQ_VOL</v>
      </c>
      <c r="H539" s="104" t="str">
        <f>IF(COUNTIF(G$2:G539,G539)&gt;1,"Duplicate","Single")</f>
        <v>Single</v>
      </c>
    </row>
    <row r="540" spans="1:8" x14ac:dyDescent="0.2">
      <c r="A540" s="101">
        <f>'Monthly DQ Notes'!A553</f>
        <v>44044</v>
      </c>
      <c r="B540" s="81">
        <f>'Monthly DQ Notes'!D553</f>
        <v>4759</v>
      </c>
      <c r="C540" s="101" t="str">
        <f>'Monthly DQ Notes'!G553</f>
        <v>NS</v>
      </c>
      <c r="D540" s="101" t="str">
        <f>'Monthly DQ Notes'!F553</f>
        <v>This site has been temporarily closed</v>
      </c>
      <c r="E540" s="101" t="str">
        <f>'Monthly DQ Notes'!J553</f>
        <v>DQ_VOL</v>
      </c>
      <c r="F540" s="101" t="str">
        <f>'Monthly DQ Notes'!I553</f>
        <v>VOL</v>
      </c>
      <c r="G540" t="str">
        <f t="shared" si="12"/>
        <v>44044_4759_DQ_VOL</v>
      </c>
      <c r="H540" s="104" t="str">
        <f>IF(COUNTIF(G$2:G540,G540)&gt;1,"Duplicate","Single")</f>
        <v>Single</v>
      </c>
    </row>
    <row r="541" spans="1:8" x14ac:dyDescent="0.2">
      <c r="A541" s="101">
        <f>'Monthly DQ Notes'!A554</f>
        <v>44044</v>
      </c>
      <c r="B541" s="81">
        <f>'Monthly DQ Notes'!D554</f>
        <v>4147</v>
      </c>
      <c r="C541" s="101" t="str">
        <f>'Monthly DQ Notes'!G554</f>
        <v>RI</v>
      </c>
      <c r="D541" s="101" t="str">
        <f>'Monthly DQ Notes'!F554</f>
        <v>Data Quality concerns</v>
      </c>
      <c r="E541" s="101" t="str">
        <f>'Monthly DQ Notes'!J554</f>
        <v>DQ_LOS</v>
      </c>
      <c r="F541" s="101" t="str">
        <f>'Monthly DQ Notes'!I554</f>
        <v>P4R_LOSA</v>
      </c>
      <c r="G541" t="str">
        <f t="shared" si="12"/>
        <v>44044_4147_DQ_LOS</v>
      </c>
      <c r="H541" s="104" t="str">
        <f>IF(COUNTIF(G$2:G541,G541)&gt;1,"Duplicate","Single")</f>
        <v>Single</v>
      </c>
    </row>
    <row r="542" spans="1:8" x14ac:dyDescent="0.2">
      <c r="A542" s="101">
        <f>'Monthly DQ Notes'!A555</f>
        <v>44044</v>
      </c>
      <c r="B542" s="81">
        <f>'Monthly DQ Notes'!D555</f>
        <v>4147</v>
      </c>
      <c r="C542" s="101" t="str">
        <f>'Monthly DQ Notes'!G555</f>
        <v>RI</v>
      </c>
      <c r="D542" s="101" t="str">
        <f>'Monthly DQ Notes'!F555</f>
        <v>Data Quality concerns</v>
      </c>
      <c r="E542" s="101" t="str">
        <f>'Monthly DQ Notes'!J555</f>
        <v>DQ_LOS</v>
      </c>
      <c r="F542" s="101" t="str">
        <f>'Monthly DQ Notes'!I555</f>
        <v>P4R_LOSNACOM</v>
      </c>
      <c r="G542" t="str">
        <f t="shared" si="12"/>
        <v>44044_4147_DQ_LOS</v>
      </c>
      <c r="H542" s="104" t="str">
        <f>IF(COUNTIF(G$2:G542,G542)&gt;1,"Duplicate","Single")</f>
        <v>Duplicate</v>
      </c>
    </row>
    <row r="543" spans="1:8" x14ac:dyDescent="0.2">
      <c r="A543" s="101">
        <f>'Monthly DQ Notes'!A556</f>
        <v>44044</v>
      </c>
      <c r="B543" s="81">
        <f>'Monthly DQ Notes'!D556</f>
        <v>4147</v>
      </c>
      <c r="C543" s="101" t="str">
        <f>'Monthly DQ Notes'!G556</f>
        <v>RI</v>
      </c>
      <c r="D543" s="101" t="str">
        <f>'Monthly DQ Notes'!F556</f>
        <v>Data Quality concerns</v>
      </c>
      <c r="E543" s="101" t="str">
        <f>'Monthly DQ Notes'!J556</f>
        <v>DQ_LOS</v>
      </c>
      <c r="F543" s="101" t="str">
        <f>'Monthly DQ Notes'!I556</f>
        <v>P4R_LOSNAMIN</v>
      </c>
      <c r="G543" t="str">
        <f t="shared" si="12"/>
        <v>44044_4147_DQ_LOS</v>
      </c>
      <c r="H543" s="104" t="str">
        <f>IF(COUNTIF(G$2:G543,G543)&gt;1,"Duplicate","Single")</f>
        <v>Duplicate</v>
      </c>
    </row>
    <row r="544" spans="1:8" x14ac:dyDescent="0.2">
      <c r="A544" s="101">
        <f>'Monthly DQ Notes'!A557</f>
        <v>44044</v>
      </c>
      <c r="B544" s="81">
        <f>'Monthly DQ Notes'!D557</f>
        <v>4147</v>
      </c>
      <c r="C544" s="101" t="str">
        <f>'Monthly DQ Notes'!G557</f>
        <v>RI</v>
      </c>
      <c r="D544" s="101" t="str">
        <f>'Monthly DQ Notes'!F557</f>
        <v>Data Quality concerns</v>
      </c>
      <c r="E544" s="101" t="str">
        <f>'Monthly DQ Notes'!J557</f>
        <v>DQ_IPB</v>
      </c>
      <c r="F544" s="101" t="str">
        <f>'Monthly DQ Notes'!I557</f>
        <v>P4R_IPB</v>
      </c>
      <c r="G544" t="str">
        <f t="shared" si="12"/>
        <v>44044_4147_DQ_IPB</v>
      </c>
      <c r="H544" s="104" t="str">
        <f>IF(COUNTIF(G$2:G544,G544)&gt;1,"Duplicate","Single")</f>
        <v>Single</v>
      </c>
    </row>
    <row r="545" spans="1:8" x14ac:dyDescent="0.2">
      <c r="A545" s="101">
        <f>'Monthly DQ Notes'!A558</f>
        <v>44013</v>
      </c>
      <c r="B545" s="81">
        <f>'Monthly DQ Notes'!D558</f>
        <v>4827</v>
      </c>
      <c r="C545" s="101" t="str">
        <f>'Monthly DQ Notes'!G558</f>
        <v>NS</v>
      </c>
      <c r="D545" s="101" t="str">
        <f>'Monthly DQ Notes'!F558</f>
        <v>This site has been temporarily closed</v>
      </c>
      <c r="E545" s="101" t="str">
        <f>'Monthly DQ Notes'!J558</f>
        <v>DQ_VOL</v>
      </c>
      <c r="F545" s="101" t="str">
        <f>'Monthly DQ Notes'!I558</f>
        <v>VOL</v>
      </c>
      <c r="G545" t="str">
        <f t="shared" si="12"/>
        <v>44013_4827_DQ_VOL</v>
      </c>
      <c r="H545" s="104" t="str">
        <f>IF(COUNTIF(G$2:G545,G545)&gt;1,"Duplicate","Single")</f>
        <v>Single</v>
      </c>
    </row>
    <row r="546" spans="1:8" x14ac:dyDescent="0.2">
      <c r="A546" s="101">
        <f>'Monthly DQ Notes'!A559</f>
        <v>44013</v>
      </c>
      <c r="B546" s="81">
        <f>'Monthly DQ Notes'!D559</f>
        <v>4759</v>
      </c>
      <c r="C546" s="101" t="str">
        <f>'Monthly DQ Notes'!G559</f>
        <v>NS</v>
      </c>
      <c r="D546" s="101" t="str">
        <f>'Monthly DQ Notes'!F559</f>
        <v>This site has been temporarily closed</v>
      </c>
      <c r="E546" s="101" t="str">
        <f>'Monthly DQ Notes'!J559</f>
        <v>DQ_VOL</v>
      </c>
      <c r="F546" s="101" t="str">
        <f>'Monthly DQ Notes'!I559</f>
        <v>VOL</v>
      </c>
      <c r="G546" t="str">
        <f t="shared" si="12"/>
        <v>44013_4759_DQ_VOL</v>
      </c>
      <c r="H546" s="104" t="str">
        <f>IF(COUNTIF(G$2:G546,G546)&gt;1,"Duplicate","Single")</f>
        <v>Single</v>
      </c>
    </row>
    <row r="547" spans="1:8" x14ac:dyDescent="0.2">
      <c r="A547" s="101">
        <f>'Monthly DQ Notes'!A560</f>
        <v>44013</v>
      </c>
      <c r="B547" s="81">
        <f>'Monthly DQ Notes'!D560</f>
        <v>4147</v>
      </c>
      <c r="C547" s="101" t="str">
        <f>'Monthly DQ Notes'!G560</f>
        <v>RI</v>
      </c>
      <c r="D547" s="101" t="str">
        <f>'Monthly DQ Notes'!F560</f>
        <v>Data Quality concerns</v>
      </c>
      <c r="E547" s="101" t="str">
        <f>'Monthly DQ Notes'!J560</f>
        <v>DQ_LOS</v>
      </c>
      <c r="F547" s="101" t="str">
        <f>'Monthly DQ Notes'!I560</f>
        <v>P4R_LOSA</v>
      </c>
      <c r="G547" t="str">
        <f t="shared" si="12"/>
        <v>44013_4147_DQ_LOS</v>
      </c>
      <c r="H547" s="104" t="str">
        <f>IF(COUNTIF(G$2:G547,G547)&gt;1,"Duplicate","Single")</f>
        <v>Single</v>
      </c>
    </row>
    <row r="548" spans="1:8" x14ac:dyDescent="0.2">
      <c r="A548" s="101">
        <f>'Monthly DQ Notes'!A561</f>
        <v>44013</v>
      </c>
      <c r="B548" s="81">
        <f>'Monthly DQ Notes'!D561</f>
        <v>4147</v>
      </c>
      <c r="C548" s="101" t="str">
        <f>'Monthly DQ Notes'!G561</f>
        <v>RI</v>
      </c>
      <c r="D548" s="101" t="str">
        <f>'Monthly DQ Notes'!F561</f>
        <v>Data Quality concerns</v>
      </c>
      <c r="E548" s="101" t="str">
        <f>'Monthly DQ Notes'!J561</f>
        <v>DQ_LOS</v>
      </c>
      <c r="F548" s="101" t="str">
        <f>'Monthly DQ Notes'!I561</f>
        <v>P4R_LOSNACOM</v>
      </c>
      <c r="G548" t="str">
        <f t="shared" si="12"/>
        <v>44013_4147_DQ_LOS</v>
      </c>
      <c r="H548" s="104" t="str">
        <f>IF(COUNTIF(G$2:G548,G548)&gt;1,"Duplicate","Single")</f>
        <v>Duplicate</v>
      </c>
    </row>
    <row r="549" spans="1:8" x14ac:dyDescent="0.2">
      <c r="A549" s="101">
        <f>'Monthly DQ Notes'!A562</f>
        <v>44013</v>
      </c>
      <c r="B549" s="81">
        <f>'Monthly DQ Notes'!D562</f>
        <v>4147</v>
      </c>
      <c r="C549" s="101" t="str">
        <f>'Monthly DQ Notes'!G562</f>
        <v>RI</v>
      </c>
      <c r="D549" s="101" t="str">
        <f>'Monthly DQ Notes'!F562</f>
        <v>Data Quality concerns</v>
      </c>
      <c r="E549" s="101" t="str">
        <f>'Monthly DQ Notes'!J562</f>
        <v>DQ_LOS</v>
      </c>
      <c r="F549" s="101" t="str">
        <f>'Monthly DQ Notes'!I562</f>
        <v>P4R_LOSNAMIN</v>
      </c>
      <c r="G549" t="str">
        <f t="shared" si="12"/>
        <v>44013_4147_DQ_LOS</v>
      </c>
      <c r="H549" s="104" t="str">
        <f>IF(COUNTIF(G$2:G549,G549)&gt;1,"Duplicate","Single")</f>
        <v>Duplicate</v>
      </c>
    </row>
    <row r="550" spans="1:8" x14ac:dyDescent="0.2">
      <c r="A550" s="101">
        <f>'Monthly DQ Notes'!A563</f>
        <v>44013</v>
      </c>
      <c r="B550" s="81">
        <f>'Monthly DQ Notes'!D563</f>
        <v>4147</v>
      </c>
      <c r="C550" s="101" t="str">
        <f>'Monthly DQ Notes'!G563</f>
        <v>RI</v>
      </c>
      <c r="D550" s="101" t="str">
        <f>'Monthly DQ Notes'!F563</f>
        <v>Data Quality concerns</v>
      </c>
      <c r="E550" s="101" t="str">
        <f>'Monthly DQ Notes'!J563</f>
        <v>DQ_IPB</v>
      </c>
      <c r="F550" s="101" t="str">
        <f>'Monthly DQ Notes'!I563</f>
        <v>P4R_IPB</v>
      </c>
      <c r="G550" t="str">
        <f t="shared" si="12"/>
        <v>44013_4147_DQ_IPB</v>
      </c>
      <c r="H550" s="104" t="str">
        <f>IF(COUNTIF(G$2:G550,G550)&gt;1,"Duplicate","Single")</f>
        <v>Single</v>
      </c>
    </row>
    <row r="551" spans="1:8" x14ac:dyDescent="0.2">
      <c r="A551" s="101">
        <f>'Monthly DQ Notes'!A564</f>
        <v>43983</v>
      </c>
      <c r="B551" s="81">
        <f>'Monthly DQ Notes'!D564</f>
        <v>4827</v>
      </c>
      <c r="C551" s="101" t="str">
        <f>'Monthly DQ Notes'!G564</f>
        <v>NS</v>
      </c>
      <c r="D551" s="101" t="str">
        <f>'Monthly DQ Notes'!F564</f>
        <v>This site has been temporarily closed</v>
      </c>
      <c r="E551" s="101" t="str">
        <f>'Monthly DQ Notes'!J564</f>
        <v>DQ_VOL</v>
      </c>
      <c r="F551" s="101" t="str">
        <f>'Monthly DQ Notes'!I564</f>
        <v>VOL</v>
      </c>
      <c r="G551" t="str">
        <f t="shared" si="12"/>
        <v>43983_4827_DQ_VOL</v>
      </c>
      <c r="H551" s="104" t="str">
        <f>IF(COUNTIF(G$2:G551,G551)&gt;1,"Duplicate","Single")</f>
        <v>Single</v>
      </c>
    </row>
    <row r="552" spans="1:8" x14ac:dyDescent="0.2">
      <c r="A552" s="101">
        <f>'Monthly DQ Notes'!A565</f>
        <v>43983</v>
      </c>
      <c r="B552" s="81">
        <f>'Monthly DQ Notes'!D565</f>
        <v>4759</v>
      </c>
      <c r="C552" s="101" t="str">
        <f>'Monthly DQ Notes'!G565</f>
        <v>NS</v>
      </c>
      <c r="D552" s="101" t="str">
        <f>'Monthly DQ Notes'!F565</f>
        <v>This site has been temporarily closed</v>
      </c>
      <c r="E552" s="101" t="str">
        <f>'Monthly DQ Notes'!J565</f>
        <v>DQ_VOL</v>
      </c>
      <c r="F552" s="101" t="str">
        <f>'Monthly DQ Notes'!I565</f>
        <v>VOL</v>
      </c>
      <c r="G552" t="str">
        <f t="shared" si="12"/>
        <v>43983_4759_DQ_VOL</v>
      </c>
      <c r="H552" s="104" t="str">
        <f>IF(COUNTIF(G$2:G552,G552)&gt;1,"Duplicate","Single")</f>
        <v>Single</v>
      </c>
    </row>
    <row r="553" spans="1:8" x14ac:dyDescent="0.2">
      <c r="A553" s="101">
        <f>'Monthly DQ Notes'!A566</f>
        <v>43983</v>
      </c>
      <c r="B553" s="81">
        <f>'Monthly DQ Notes'!D566</f>
        <v>4147</v>
      </c>
      <c r="C553" s="101" t="str">
        <f>'Monthly DQ Notes'!G566</f>
        <v>RI</v>
      </c>
      <c r="D553" s="101" t="str">
        <f>'Monthly DQ Notes'!F566</f>
        <v>Data Quality concerns</v>
      </c>
      <c r="E553" s="101" t="str">
        <f>'Monthly DQ Notes'!J566</f>
        <v>DQ_LOS</v>
      </c>
      <c r="F553" s="101" t="str">
        <f>'Monthly DQ Notes'!I566</f>
        <v>P4R_LOSA</v>
      </c>
      <c r="G553" t="str">
        <f t="shared" si="12"/>
        <v>43983_4147_DQ_LOS</v>
      </c>
      <c r="H553" s="104" t="str">
        <f>IF(COUNTIF(G$2:G553,G553)&gt;1,"Duplicate","Single")</f>
        <v>Single</v>
      </c>
    </row>
    <row r="554" spans="1:8" x14ac:dyDescent="0.2">
      <c r="A554" s="101">
        <f>'Monthly DQ Notes'!A567</f>
        <v>43983</v>
      </c>
      <c r="B554" s="81">
        <f>'Monthly DQ Notes'!D567</f>
        <v>4147</v>
      </c>
      <c r="C554" s="101" t="str">
        <f>'Monthly DQ Notes'!G567</f>
        <v>RI</v>
      </c>
      <c r="D554" s="101" t="str">
        <f>'Monthly DQ Notes'!F567</f>
        <v>Data Quality concerns</v>
      </c>
      <c r="E554" s="101" t="str">
        <f>'Monthly DQ Notes'!J567</f>
        <v>DQ_LOS</v>
      </c>
      <c r="F554" s="101" t="str">
        <f>'Monthly DQ Notes'!I567</f>
        <v>P4R_LOSNACOM</v>
      </c>
      <c r="G554" t="str">
        <f t="shared" si="12"/>
        <v>43983_4147_DQ_LOS</v>
      </c>
      <c r="H554" s="104" t="str">
        <f>IF(COUNTIF(G$2:G554,G554)&gt;1,"Duplicate","Single")</f>
        <v>Duplicate</v>
      </c>
    </row>
    <row r="555" spans="1:8" x14ac:dyDescent="0.2">
      <c r="A555" s="101">
        <f>'Monthly DQ Notes'!A568</f>
        <v>43983</v>
      </c>
      <c r="B555" s="81">
        <f>'Monthly DQ Notes'!D568</f>
        <v>4147</v>
      </c>
      <c r="C555" s="101" t="str">
        <f>'Monthly DQ Notes'!G568</f>
        <v>RI</v>
      </c>
      <c r="D555" s="101" t="str">
        <f>'Monthly DQ Notes'!F568</f>
        <v>Data Quality concerns</v>
      </c>
      <c r="E555" s="101" t="str">
        <f>'Monthly DQ Notes'!J568</f>
        <v>DQ_LOS</v>
      </c>
      <c r="F555" s="101" t="str">
        <f>'Monthly DQ Notes'!I568</f>
        <v>P4R_LOSNAMIN</v>
      </c>
      <c r="G555" t="str">
        <f t="shared" si="12"/>
        <v>43983_4147_DQ_LOS</v>
      </c>
      <c r="H555" s="104" t="str">
        <f>IF(COUNTIF(G$2:G555,G555)&gt;1,"Duplicate","Single")</f>
        <v>Duplicate</v>
      </c>
    </row>
    <row r="556" spans="1:8" x14ac:dyDescent="0.2">
      <c r="A556" s="101">
        <f>'Monthly DQ Notes'!A569</f>
        <v>43983</v>
      </c>
      <c r="B556" s="81">
        <f>'Monthly DQ Notes'!D569</f>
        <v>4147</v>
      </c>
      <c r="C556" s="101" t="str">
        <f>'Monthly DQ Notes'!G569</f>
        <v>RI</v>
      </c>
      <c r="D556" s="101" t="str">
        <f>'Monthly DQ Notes'!F569</f>
        <v>Data Quality concerns</v>
      </c>
      <c r="E556" s="101" t="str">
        <f>'Monthly DQ Notes'!J569</f>
        <v>DQ_IPB</v>
      </c>
      <c r="F556" s="101" t="str">
        <f>'Monthly DQ Notes'!I569</f>
        <v>P4R_IPB</v>
      </c>
      <c r="G556" t="str">
        <f t="shared" si="12"/>
        <v>43983_4147_DQ_IPB</v>
      </c>
      <c r="H556" s="104" t="str">
        <f>IF(COUNTIF(G$2:G556,G556)&gt;1,"Duplicate","Single")</f>
        <v>Single</v>
      </c>
    </row>
    <row r="557" spans="1:8" x14ac:dyDescent="0.2">
      <c r="A557" s="101">
        <f>'Monthly DQ Notes'!A570</f>
        <v>43952</v>
      </c>
      <c r="B557" s="81">
        <f>'Monthly DQ Notes'!D570</f>
        <v>4827</v>
      </c>
      <c r="C557" s="101" t="str">
        <f>'Monthly DQ Notes'!G570</f>
        <v>NS</v>
      </c>
      <c r="D557" s="101" t="str">
        <f>'Monthly DQ Notes'!F570</f>
        <v>This site has been temporarily closed</v>
      </c>
      <c r="E557" s="101" t="str">
        <f>'Monthly DQ Notes'!J570</f>
        <v>DQ_VOL</v>
      </c>
      <c r="F557" s="101" t="str">
        <f>'Monthly DQ Notes'!I570</f>
        <v>VOL</v>
      </c>
      <c r="G557" t="str">
        <f t="shared" si="12"/>
        <v>43952_4827_DQ_VOL</v>
      </c>
      <c r="H557" s="104" t="str">
        <f>IF(COUNTIF(G$2:G557,G557)&gt;1,"Duplicate","Single")</f>
        <v>Single</v>
      </c>
    </row>
    <row r="558" spans="1:8" x14ac:dyDescent="0.2">
      <c r="A558" s="101">
        <f>'Monthly DQ Notes'!A571</f>
        <v>43952</v>
      </c>
      <c r="B558" s="81">
        <f>'Monthly DQ Notes'!D571</f>
        <v>4818</v>
      </c>
      <c r="C558" s="101" t="str">
        <f>'Monthly DQ Notes'!G571</f>
        <v>NS</v>
      </c>
      <c r="D558" s="101" t="str">
        <f>'Monthly DQ Notes'!F571</f>
        <v>This site has been temporarily closed</v>
      </c>
      <c r="E558" s="101" t="str">
        <f>'Monthly DQ Notes'!J571</f>
        <v>DQ_VOL</v>
      </c>
      <c r="F558" s="101" t="str">
        <f>'Monthly DQ Notes'!I571</f>
        <v>VOL</v>
      </c>
      <c r="G558" t="str">
        <f t="shared" si="12"/>
        <v>43952_4818_DQ_VOL</v>
      </c>
      <c r="H558" s="104" t="str">
        <f>IF(COUNTIF(G$2:G558,G558)&gt;1,"Duplicate","Single")</f>
        <v>Single</v>
      </c>
    </row>
    <row r="559" spans="1:8" x14ac:dyDescent="0.2">
      <c r="A559" s="101">
        <f>'Monthly DQ Notes'!A572</f>
        <v>43952</v>
      </c>
      <c r="B559" s="81">
        <f>'Monthly DQ Notes'!D572</f>
        <v>4759</v>
      </c>
      <c r="C559" s="101" t="str">
        <f>'Monthly DQ Notes'!G572</f>
        <v>NS</v>
      </c>
      <c r="D559" s="101" t="str">
        <f>'Monthly DQ Notes'!F572</f>
        <v>This site has been temporarily closed</v>
      </c>
      <c r="E559" s="101" t="str">
        <f>'Monthly DQ Notes'!J572</f>
        <v>DQ_VOL</v>
      </c>
      <c r="F559" s="101" t="str">
        <f>'Monthly DQ Notes'!I572</f>
        <v>VOL</v>
      </c>
      <c r="G559" t="str">
        <f t="shared" si="12"/>
        <v>43952_4759_DQ_VOL</v>
      </c>
      <c r="H559" s="104" t="str">
        <f>IF(COUNTIF(G$2:G559,G559)&gt;1,"Duplicate","Single")</f>
        <v>Single</v>
      </c>
    </row>
    <row r="560" spans="1:8" x14ac:dyDescent="0.2">
      <c r="A560" s="101">
        <f>'Monthly DQ Notes'!A573</f>
        <v>43952</v>
      </c>
      <c r="B560" s="81">
        <f>'Monthly DQ Notes'!D573</f>
        <v>4147</v>
      </c>
      <c r="C560" s="101" t="str">
        <f>'Monthly DQ Notes'!G573</f>
        <v>RI</v>
      </c>
      <c r="D560" s="101" t="str">
        <f>'Monthly DQ Notes'!F573</f>
        <v>Data Quality concerns</v>
      </c>
      <c r="E560" s="101" t="str">
        <f>'Monthly DQ Notes'!J573</f>
        <v>DQ_LOS</v>
      </c>
      <c r="F560" s="101" t="str">
        <f>'Monthly DQ Notes'!I573</f>
        <v>P4R_LOSA</v>
      </c>
      <c r="G560" t="str">
        <f t="shared" si="12"/>
        <v>43952_4147_DQ_LOS</v>
      </c>
      <c r="H560" s="104" t="str">
        <f>IF(COUNTIF(G$2:G560,G560)&gt;1,"Duplicate","Single")</f>
        <v>Single</v>
      </c>
    </row>
    <row r="561" spans="1:8" x14ac:dyDescent="0.2">
      <c r="A561" s="101">
        <f>'Monthly DQ Notes'!A574</f>
        <v>43952</v>
      </c>
      <c r="B561" s="81">
        <f>'Monthly DQ Notes'!D574</f>
        <v>4147</v>
      </c>
      <c r="C561" s="101" t="str">
        <f>'Monthly DQ Notes'!G574</f>
        <v>RI</v>
      </c>
      <c r="D561" s="101" t="str">
        <f>'Monthly DQ Notes'!F574</f>
        <v>Data Quality concerns</v>
      </c>
      <c r="E561" s="101" t="str">
        <f>'Monthly DQ Notes'!J574</f>
        <v>DQ_LOS</v>
      </c>
      <c r="F561" s="101" t="str">
        <f>'Monthly DQ Notes'!I574</f>
        <v>P4R_LOSNACOM</v>
      </c>
      <c r="G561" t="str">
        <f t="shared" si="12"/>
        <v>43952_4147_DQ_LOS</v>
      </c>
      <c r="H561" s="104" t="str">
        <f>IF(COUNTIF(G$2:G561,G561)&gt;1,"Duplicate","Single")</f>
        <v>Duplicate</v>
      </c>
    </row>
    <row r="562" spans="1:8" x14ac:dyDescent="0.2">
      <c r="A562" s="101">
        <f>'Monthly DQ Notes'!A575</f>
        <v>43952</v>
      </c>
      <c r="B562" s="81">
        <f>'Monthly DQ Notes'!D575</f>
        <v>4147</v>
      </c>
      <c r="C562" s="101" t="str">
        <f>'Monthly DQ Notes'!G575</f>
        <v>RI</v>
      </c>
      <c r="D562" s="101" t="str">
        <f>'Monthly DQ Notes'!F575</f>
        <v>Data Quality concerns</v>
      </c>
      <c r="E562" s="101" t="str">
        <f>'Monthly DQ Notes'!J575</f>
        <v>DQ_LOS</v>
      </c>
      <c r="F562" s="101" t="str">
        <f>'Monthly DQ Notes'!I575</f>
        <v>P4R_LOSNAMIN</v>
      </c>
      <c r="G562" t="str">
        <f t="shared" si="12"/>
        <v>43952_4147_DQ_LOS</v>
      </c>
      <c r="H562" s="104" t="str">
        <f>IF(COUNTIF(G$2:G562,G562)&gt;1,"Duplicate","Single")</f>
        <v>Duplicate</v>
      </c>
    </row>
    <row r="563" spans="1:8" x14ac:dyDescent="0.2">
      <c r="A563" s="101">
        <f>'Monthly DQ Notes'!A576</f>
        <v>43952</v>
      </c>
      <c r="B563" s="81">
        <f>'Monthly DQ Notes'!D576</f>
        <v>4147</v>
      </c>
      <c r="C563" s="101" t="str">
        <f>'Monthly DQ Notes'!G576</f>
        <v>RI</v>
      </c>
      <c r="D563" s="101" t="str">
        <f>'Monthly DQ Notes'!F576</f>
        <v>Data Quality concerns</v>
      </c>
      <c r="E563" s="101" t="str">
        <f>'Monthly DQ Notes'!J576</f>
        <v>DQ_IPB</v>
      </c>
      <c r="F563" s="101" t="str">
        <f>'Monthly DQ Notes'!I576</f>
        <v>P4R_IPB</v>
      </c>
      <c r="G563" t="str">
        <f t="shared" si="12"/>
        <v>43952_4147_DQ_IPB</v>
      </c>
      <c r="H563" s="104" t="str">
        <f>IF(COUNTIF(G$2:G563,G563)&gt;1,"Duplicate","Single")</f>
        <v>Single</v>
      </c>
    </row>
    <row r="564" spans="1:8" x14ac:dyDescent="0.2">
      <c r="A564" s="101">
        <f>'Monthly DQ Notes'!A577</f>
        <v>43922</v>
      </c>
      <c r="B564" s="81">
        <f>'Monthly DQ Notes'!D577</f>
        <v>4827</v>
      </c>
      <c r="C564" s="101" t="str">
        <f>'Monthly DQ Notes'!G577</f>
        <v>NS</v>
      </c>
      <c r="D564" s="101" t="str">
        <f>'Monthly DQ Notes'!F577</f>
        <v>This site has been temporarily closed</v>
      </c>
      <c r="E564" s="101" t="str">
        <f>'Monthly DQ Notes'!J577</f>
        <v>DQ_VOL</v>
      </c>
      <c r="F564" s="101" t="str">
        <f>'Monthly DQ Notes'!I577</f>
        <v>VOL</v>
      </c>
      <c r="G564" t="str">
        <f t="shared" si="12"/>
        <v>43922_4827_DQ_VOL</v>
      </c>
      <c r="H564" s="104" t="str">
        <f>IF(COUNTIF(G$2:G564,G564)&gt;1,"Duplicate","Single")</f>
        <v>Single</v>
      </c>
    </row>
    <row r="565" spans="1:8" x14ac:dyDescent="0.2">
      <c r="A565" s="101">
        <f>'Monthly DQ Notes'!A578</f>
        <v>43922</v>
      </c>
      <c r="B565" s="81">
        <f>'Monthly DQ Notes'!D578</f>
        <v>4818</v>
      </c>
      <c r="C565" s="101" t="str">
        <f>'Monthly DQ Notes'!G578</f>
        <v>NS</v>
      </c>
      <c r="D565" s="101" t="str">
        <f>'Monthly DQ Notes'!F578</f>
        <v>This site has been temporarily closed</v>
      </c>
      <c r="E565" s="101" t="str">
        <f>'Monthly DQ Notes'!J578</f>
        <v>DQ_VOL</v>
      </c>
      <c r="F565" s="101" t="str">
        <f>'Monthly DQ Notes'!I578</f>
        <v>VOL</v>
      </c>
      <c r="G565" t="str">
        <f t="shared" si="12"/>
        <v>43922_4818_DQ_VOL</v>
      </c>
      <c r="H565" s="104" t="str">
        <f>IF(COUNTIF(G$2:G565,G565)&gt;1,"Duplicate","Single")</f>
        <v>Single</v>
      </c>
    </row>
    <row r="566" spans="1:8" x14ac:dyDescent="0.2">
      <c r="A566" s="101">
        <f>'Monthly DQ Notes'!A579</f>
        <v>43922</v>
      </c>
      <c r="B566" s="81">
        <f>'Monthly DQ Notes'!D579</f>
        <v>4759</v>
      </c>
      <c r="C566" s="101" t="str">
        <f>'Monthly DQ Notes'!G579</f>
        <v>NS</v>
      </c>
      <c r="D566" s="101" t="str">
        <f>'Monthly DQ Notes'!F579</f>
        <v>This site has been temporarily closed</v>
      </c>
      <c r="E566" s="101" t="str">
        <f>'Monthly DQ Notes'!J579</f>
        <v>DQ_VOL</v>
      </c>
      <c r="F566" s="101" t="str">
        <f>'Monthly DQ Notes'!I579</f>
        <v>VOL</v>
      </c>
      <c r="G566" t="str">
        <f t="shared" si="12"/>
        <v>43922_4759_DQ_VOL</v>
      </c>
      <c r="H566" s="104" t="str">
        <f>IF(COUNTIF(G$2:G566,G566)&gt;1,"Duplicate","Single")</f>
        <v>Single</v>
      </c>
    </row>
    <row r="567" spans="1:8" x14ac:dyDescent="0.2">
      <c r="A567" s="101">
        <f>'Monthly DQ Notes'!A580</f>
        <v>43922</v>
      </c>
      <c r="B567" s="81">
        <f>'Monthly DQ Notes'!D580</f>
        <v>4147</v>
      </c>
      <c r="C567" s="101" t="str">
        <f>'Monthly DQ Notes'!G580</f>
        <v>RI</v>
      </c>
      <c r="D567" s="101" t="str">
        <f>'Monthly DQ Notes'!F580</f>
        <v>Data Quality concerns</v>
      </c>
      <c r="E567" s="101" t="str">
        <f>'Monthly DQ Notes'!J580</f>
        <v>DQ_LOS</v>
      </c>
      <c r="F567" s="101" t="str">
        <f>'Monthly DQ Notes'!I580</f>
        <v>P4R_LOSA</v>
      </c>
      <c r="G567" t="str">
        <f t="shared" si="12"/>
        <v>43922_4147_DQ_LOS</v>
      </c>
      <c r="H567" s="104" t="str">
        <f>IF(COUNTIF(G$2:G567,G567)&gt;1,"Duplicate","Single")</f>
        <v>Single</v>
      </c>
    </row>
    <row r="568" spans="1:8" x14ac:dyDescent="0.2">
      <c r="A568" s="101">
        <f>'Monthly DQ Notes'!A581</f>
        <v>43922</v>
      </c>
      <c r="B568" s="81">
        <f>'Monthly DQ Notes'!D581</f>
        <v>4147</v>
      </c>
      <c r="C568" s="101" t="str">
        <f>'Monthly DQ Notes'!G581</f>
        <v>RI</v>
      </c>
      <c r="D568" s="101" t="str">
        <f>'Monthly DQ Notes'!F581</f>
        <v>Data Quality concerns</v>
      </c>
      <c r="E568" s="101" t="str">
        <f>'Monthly DQ Notes'!J581</f>
        <v>DQ_LOS</v>
      </c>
      <c r="F568" s="101" t="str">
        <f>'Monthly DQ Notes'!I581</f>
        <v>P4R_LOSNACOM</v>
      </c>
      <c r="G568" t="str">
        <f t="shared" si="12"/>
        <v>43922_4147_DQ_LOS</v>
      </c>
      <c r="H568" s="104" t="str">
        <f>IF(COUNTIF(G$2:G568,G568)&gt;1,"Duplicate","Single")</f>
        <v>Duplicate</v>
      </c>
    </row>
    <row r="569" spans="1:8" x14ac:dyDescent="0.2">
      <c r="A569" s="101">
        <f>'Monthly DQ Notes'!A582</f>
        <v>43922</v>
      </c>
      <c r="B569" s="81">
        <f>'Monthly DQ Notes'!D582</f>
        <v>4147</v>
      </c>
      <c r="C569" s="101" t="str">
        <f>'Monthly DQ Notes'!G582</f>
        <v>RI</v>
      </c>
      <c r="D569" s="101" t="str">
        <f>'Monthly DQ Notes'!F582</f>
        <v>Data Quality concerns</v>
      </c>
      <c r="E569" s="101" t="str">
        <f>'Monthly DQ Notes'!J582</f>
        <v>DQ_LOS</v>
      </c>
      <c r="F569" s="101" t="str">
        <f>'Monthly DQ Notes'!I582</f>
        <v>P4R_LOSNAMIN</v>
      </c>
      <c r="G569" t="str">
        <f t="shared" si="12"/>
        <v>43922_4147_DQ_LOS</v>
      </c>
      <c r="H569" s="104" t="str">
        <f>IF(COUNTIF(G$2:G569,G569)&gt;1,"Duplicate","Single")</f>
        <v>Duplicate</v>
      </c>
    </row>
    <row r="570" spans="1:8" x14ac:dyDescent="0.2">
      <c r="A570" s="101">
        <f>'Monthly DQ Notes'!A583</f>
        <v>43922</v>
      </c>
      <c r="B570" s="81">
        <f>'Monthly DQ Notes'!D583</f>
        <v>4147</v>
      </c>
      <c r="C570" s="101" t="str">
        <f>'Monthly DQ Notes'!G583</f>
        <v>RI</v>
      </c>
      <c r="D570" s="101" t="str">
        <f>'Monthly DQ Notes'!F583</f>
        <v>Data Quality concerns</v>
      </c>
      <c r="E570" s="101" t="str">
        <f>'Monthly DQ Notes'!J583</f>
        <v>DQ_IPB</v>
      </c>
      <c r="F570" s="101" t="str">
        <f>'Monthly DQ Notes'!I583</f>
        <v>P4R_IPB</v>
      </c>
      <c r="G570" t="str">
        <f t="shared" si="12"/>
        <v>43922_4147_DQ_IPB</v>
      </c>
      <c r="H570" s="104" t="str">
        <f>IF(COUNTIF(G$2:G570,G570)&gt;1,"Duplicate","Single")</f>
        <v>Single</v>
      </c>
    </row>
    <row r="571" spans="1:8" x14ac:dyDescent="0.2">
      <c r="A571" s="101">
        <f>'Monthly DQ Notes'!A584</f>
        <v>43891</v>
      </c>
      <c r="B571" s="81">
        <f>'Monthly DQ Notes'!D584</f>
        <v>4147</v>
      </c>
      <c r="C571" s="101" t="str">
        <f>'Monthly DQ Notes'!G584</f>
        <v>RI</v>
      </c>
      <c r="D571" s="101" t="str">
        <f>'Monthly DQ Notes'!F584</f>
        <v>Data Quality concerns</v>
      </c>
      <c r="E571" s="101" t="str">
        <f>'Monthly DQ Notes'!J584</f>
        <v>DQ_LOS</v>
      </c>
      <c r="F571" s="101" t="str">
        <f>'Monthly DQ Notes'!I584</f>
        <v>P4R_LOSA</v>
      </c>
      <c r="G571" t="str">
        <f t="shared" si="12"/>
        <v>43891_4147_DQ_LOS</v>
      </c>
      <c r="H571" s="104" t="str">
        <f>IF(COUNTIF(G$2:G571,G571)&gt;1,"Duplicate","Single")</f>
        <v>Single</v>
      </c>
    </row>
    <row r="572" spans="1:8" x14ac:dyDescent="0.2">
      <c r="A572" s="101">
        <f>'Monthly DQ Notes'!A585</f>
        <v>43891</v>
      </c>
      <c r="B572" s="81">
        <f>'Monthly DQ Notes'!D585</f>
        <v>4147</v>
      </c>
      <c r="C572" s="101" t="str">
        <f>'Monthly DQ Notes'!G585</f>
        <v>RI</v>
      </c>
      <c r="D572" s="101" t="str">
        <f>'Monthly DQ Notes'!F585</f>
        <v>Data Quality concerns</v>
      </c>
      <c r="E572" s="101" t="str">
        <f>'Monthly DQ Notes'!J585</f>
        <v>DQ_LOS</v>
      </c>
      <c r="F572" s="101" t="str">
        <f>'Monthly DQ Notes'!I585</f>
        <v>P4R_LOSNACOM</v>
      </c>
      <c r="G572" t="str">
        <f t="shared" si="12"/>
        <v>43891_4147_DQ_LOS</v>
      </c>
      <c r="H572" s="104" t="str">
        <f>IF(COUNTIF(G$2:G572,G572)&gt;1,"Duplicate","Single")</f>
        <v>Duplicate</v>
      </c>
    </row>
    <row r="573" spans="1:8" x14ac:dyDescent="0.2">
      <c r="A573" s="101">
        <f>'Monthly DQ Notes'!A586</f>
        <v>43891</v>
      </c>
      <c r="B573" s="81">
        <f>'Monthly DQ Notes'!D586</f>
        <v>4147</v>
      </c>
      <c r="C573" s="101" t="str">
        <f>'Monthly DQ Notes'!G586</f>
        <v>RI</v>
      </c>
      <c r="D573" s="101" t="str">
        <f>'Monthly DQ Notes'!F586</f>
        <v>Data Quality concerns</v>
      </c>
      <c r="E573" s="101" t="str">
        <f>'Monthly DQ Notes'!J586</f>
        <v>DQ_LOS</v>
      </c>
      <c r="F573" s="101" t="str">
        <f>'Monthly DQ Notes'!I586</f>
        <v>P4R_LOSNAMIN</v>
      </c>
      <c r="G573" t="str">
        <f t="shared" si="12"/>
        <v>43891_4147_DQ_LOS</v>
      </c>
      <c r="H573" s="104" t="str">
        <f>IF(COUNTIF(G$2:G573,G573)&gt;1,"Duplicate","Single")</f>
        <v>Duplicate</v>
      </c>
    </row>
    <row r="574" spans="1:8" x14ac:dyDescent="0.2">
      <c r="A574" s="101">
        <f>'Monthly DQ Notes'!A587</f>
        <v>43891</v>
      </c>
      <c r="B574" s="81">
        <f>'Monthly DQ Notes'!D587</f>
        <v>4147</v>
      </c>
      <c r="C574" s="101" t="str">
        <f>'Monthly DQ Notes'!G587</f>
        <v>RI</v>
      </c>
      <c r="D574" s="101" t="str">
        <f>'Monthly DQ Notes'!F587</f>
        <v>Data Quality concerns</v>
      </c>
      <c r="E574" s="101" t="str">
        <f>'Monthly DQ Notes'!J587</f>
        <v>DQ_IPB</v>
      </c>
      <c r="F574" s="101" t="str">
        <f>'Monthly DQ Notes'!I587</f>
        <v>P4R_IPB</v>
      </c>
      <c r="G574" t="str">
        <f t="shared" si="12"/>
        <v>43891_4147_DQ_IPB</v>
      </c>
      <c r="H574" s="104" t="str">
        <f>IF(COUNTIF(G$2:G574,G574)&gt;1,"Duplicate","Single")</f>
        <v>Single</v>
      </c>
    </row>
    <row r="575" spans="1:8" x14ac:dyDescent="0.2">
      <c r="A575" s="101">
        <f>'Monthly DQ Notes'!A588</f>
        <v>43862</v>
      </c>
      <c r="B575" s="81">
        <f>'Monthly DQ Notes'!D588</f>
        <v>4147</v>
      </c>
      <c r="C575" s="101" t="str">
        <f>'Monthly DQ Notes'!G588</f>
        <v>RI</v>
      </c>
      <c r="D575" s="101" t="str">
        <f>'Monthly DQ Notes'!F588</f>
        <v>Data Quality concerns</v>
      </c>
      <c r="E575" s="101" t="str">
        <f>'Monthly DQ Notes'!J588</f>
        <v>DQ_LOS</v>
      </c>
      <c r="F575" s="101" t="str">
        <f>'Monthly DQ Notes'!I588</f>
        <v>P4R_LOSA</v>
      </c>
      <c r="G575" t="str">
        <f t="shared" si="12"/>
        <v>43862_4147_DQ_LOS</v>
      </c>
      <c r="H575" s="104" t="str">
        <f>IF(COUNTIF(G$2:G575,G575)&gt;1,"Duplicate","Single")</f>
        <v>Single</v>
      </c>
    </row>
    <row r="576" spans="1:8" x14ac:dyDescent="0.2">
      <c r="A576" s="101">
        <f>'Monthly DQ Notes'!A589</f>
        <v>43862</v>
      </c>
      <c r="B576" s="81">
        <f>'Monthly DQ Notes'!D589</f>
        <v>4147</v>
      </c>
      <c r="C576" s="101" t="str">
        <f>'Monthly DQ Notes'!G589</f>
        <v>RI</v>
      </c>
      <c r="D576" s="101" t="str">
        <f>'Monthly DQ Notes'!F589</f>
        <v>Data Quality concerns</v>
      </c>
      <c r="E576" s="101" t="str">
        <f>'Monthly DQ Notes'!J589</f>
        <v>DQ_LOS</v>
      </c>
      <c r="F576" s="101" t="str">
        <f>'Monthly DQ Notes'!I589</f>
        <v>P4R_LOSNACOM</v>
      </c>
      <c r="G576" t="str">
        <f t="shared" si="12"/>
        <v>43862_4147_DQ_LOS</v>
      </c>
      <c r="H576" s="104" t="str">
        <f>IF(COUNTIF(G$2:G576,G576)&gt;1,"Duplicate","Single")</f>
        <v>Duplicate</v>
      </c>
    </row>
    <row r="577" spans="1:8" x14ac:dyDescent="0.2">
      <c r="A577" s="101">
        <f>'Monthly DQ Notes'!A590</f>
        <v>43862</v>
      </c>
      <c r="B577" s="81">
        <f>'Monthly DQ Notes'!D590</f>
        <v>4147</v>
      </c>
      <c r="C577" s="101" t="str">
        <f>'Monthly DQ Notes'!G590</f>
        <v>RI</v>
      </c>
      <c r="D577" s="101" t="str">
        <f>'Monthly DQ Notes'!F590</f>
        <v>Data Quality concerns</v>
      </c>
      <c r="E577" s="101" t="str">
        <f>'Monthly DQ Notes'!J590</f>
        <v>DQ_LOS</v>
      </c>
      <c r="F577" s="101" t="str">
        <f>'Monthly DQ Notes'!I590</f>
        <v>P4R_LOSNAMIN</v>
      </c>
      <c r="G577" t="str">
        <f t="shared" si="12"/>
        <v>43862_4147_DQ_LOS</v>
      </c>
      <c r="H577" s="104" t="str">
        <f>IF(COUNTIF(G$2:G577,G577)&gt;1,"Duplicate","Single")</f>
        <v>Duplicate</v>
      </c>
    </row>
    <row r="578" spans="1:8" x14ac:dyDescent="0.2">
      <c r="A578" s="101">
        <f>'Monthly DQ Notes'!A591</f>
        <v>43862</v>
      </c>
      <c r="B578" s="81">
        <f>'Monthly DQ Notes'!D591</f>
        <v>4147</v>
      </c>
      <c r="C578" s="101" t="str">
        <f>'Monthly DQ Notes'!G591</f>
        <v>RI</v>
      </c>
      <c r="D578" s="101" t="str">
        <f>'Monthly DQ Notes'!F591</f>
        <v>Data Quality concerns</v>
      </c>
      <c r="E578" s="101" t="str">
        <f>'Monthly DQ Notes'!J591</f>
        <v>DQ_IPB</v>
      </c>
      <c r="F578" s="101" t="str">
        <f>'Monthly DQ Notes'!I591</f>
        <v>P4R_IPB</v>
      </c>
      <c r="G578" t="str">
        <f t="shared" si="12"/>
        <v>43862_4147_DQ_IPB</v>
      </c>
      <c r="H578" s="104" t="str">
        <f>IF(COUNTIF(G$2:G578,G578)&gt;1,"Duplicate","Single")</f>
        <v>Single</v>
      </c>
    </row>
    <row r="579" spans="1:8" x14ac:dyDescent="0.2">
      <c r="A579" s="101">
        <f>'Monthly DQ Notes'!A592</f>
        <v>43831</v>
      </c>
      <c r="B579" s="81">
        <f>'Monthly DQ Notes'!D592</f>
        <v>4147</v>
      </c>
      <c r="C579" s="101" t="str">
        <f>'Monthly DQ Notes'!G592</f>
        <v>RI</v>
      </c>
      <c r="D579" s="101" t="str">
        <f>'Monthly DQ Notes'!F592</f>
        <v>Data Quality concerns</v>
      </c>
      <c r="E579" s="101" t="str">
        <f>'Monthly DQ Notes'!J592</f>
        <v>DQ_LOS</v>
      </c>
      <c r="F579" s="101" t="str">
        <f>'Monthly DQ Notes'!I592</f>
        <v>P4R_LOSA</v>
      </c>
      <c r="G579" t="str">
        <f t="shared" si="12"/>
        <v>43831_4147_DQ_LOS</v>
      </c>
      <c r="H579" s="104" t="str">
        <f>IF(COUNTIF(G$2:G579,G579)&gt;1,"Duplicate","Single")</f>
        <v>Single</v>
      </c>
    </row>
    <row r="580" spans="1:8" x14ac:dyDescent="0.2">
      <c r="A580" s="101">
        <f>'Monthly DQ Notes'!A593</f>
        <v>43831</v>
      </c>
      <c r="B580" s="81">
        <f>'Monthly DQ Notes'!D593</f>
        <v>4147</v>
      </c>
      <c r="C580" s="101" t="str">
        <f>'Monthly DQ Notes'!G593</f>
        <v>RI</v>
      </c>
      <c r="D580" s="101" t="str">
        <f>'Monthly DQ Notes'!F593</f>
        <v>Data Quality concerns</v>
      </c>
      <c r="E580" s="101" t="str">
        <f>'Monthly DQ Notes'!J593</f>
        <v>DQ_LOS</v>
      </c>
      <c r="F580" s="101" t="str">
        <f>'Monthly DQ Notes'!I593</f>
        <v>P4R_LOSNACOM</v>
      </c>
      <c r="G580" t="str">
        <f t="shared" si="12"/>
        <v>43831_4147_DQ_LOS</v>
      </c>
      <c r="H580" s="104" t="str">
        <f>IF(COUNTIF(G$2:G580,G580)&gt;1,"Duplicate","Single")</f>
        <v>Duplicate</v>
      </c>
    </row>
    <row r="581" spans="1:8" x14ac:dyDescent="0.2">
      <c r="A581" s="101">
        <f>'Monthly DQ Notes'!A594</f>
        <v>43831</v>
      </c>
      <c r="B581" s="81">
        <f>'Monthly DQ Notes'!D594</f>
        <v>4147</v>
      </c>
      <c r="C581" s="101" t="str">
        <f>'Monthly DQ Notes'!G594</f>
        <v>RI</v>
      </c>
      <c r="D581" s="101" t="str">
        <f>'Monthly DQ Notes'!F594</f>
        <v>Data Quality concerns</v>
      </c>
      <c r="E581" s="101" t="str">
        <f>'Monthly DQ Notes'!J594</f>
        <v>DQ_LOS</v>
      </c>
      <c r="F581" s="101" t="str">
        <f>'Monthly DQ Notes'!I594</f>
        <v>P4R_LOSNAMIN</v>
      </c>
      <c r="G581" t="str">
        <f t="shared" si="12"/>
        <v>43831_4147_DQ_LOS</v>
      </c>
      <c r="H581" s="104" t="str">
        <f>IF(COUNTIF(G$2:G581,G581)&gt;1,"Duplicate","Single")</f>
        <v>Duplicate</v>
      </c>
    </row>
    <row r="582" spans="1:8" x14ac:dyDescent="0.2">
      <c r="A582" s="101">
        <f>'Monthly DQ Notes'!A595</f>
        <v>43831</v>
      </c>
      <c r="B582" s="81">
        <f>'Monthly DQ Notes'!D595</f>
        <v>4147</v>
      </c>
      <c r="C582" s="101" t="str">
        <f>'Monthly DQ Notes'!G595</f>
        <v>RI</v>
      </c>
      <c r="D582" s="101" t="str">
        <f>'Monthly DQ Notes'!F595</f>
        <v>Data Quality concerns</v>
      </c>
      <c r="E582" s="101" t="str">
        <f>'Monthly DQ Notes'!J595</f>
        <v>DQ_IPB</v>
      </c>
      <c r="F582" s="101" t="str">
        <f>'Monthly DQ Notes'!I595</f>
        <v>P4R_IPB</v>
      </c>
      <c r="G582" t="str">
        <f t="shared" si="12"/>
        <v>43831_4147_DQ_IPB</v>
      </c>
      <c r="H582" s="104" t="str">
        <f>IF(COUNTIF(G$2:G582,G582)&gt;1,"Duplicate","Single")</f>
        <v>Single</v>
      </c>
    </row>
    <row r="583" spans="1:8" x14ac:dyDescent="0.2">
      <c r="A583" s="101">
        <f>'Monthly DQ Notes'!A596</f>
        <v>43800</v>
      </c>
      <c r="B583" s="81">
        <f>'Monthly DQ Notes'!D596</f>
        <v>4147</v>
      </c>
      <c r="C583" s="101" t="str">
        <f>'Monthly DQ Notes'!G596</f>
        <v>RI</v>
      </c>
      <c r="D583" s="101" t="str">
        <f>'Monthly DQ Notes'!F596</f>
        <v>Data Quality concerns</v>
      </c>
      <c r="E583" s="101" t="str">
        <f>'Monthly DQ Notes'!J596</f>
        <v>DQ_LOS</v>
      </c>
      <c r="F583" s="101" t="str">
        <f>'Monthly DQ Notes'!I596</f>
        <v>P4R_LOSA</v>
      </c>
      <c r="G583" t="str">
        <f t="shared" si="12"/>
        <v>43800_4147_DQ_LOS</v>
      </c>
      <c r="H583" s="104" t="str">
        <f>IF(COUNTIF(G$2:G583,G583)&gt;1,"Duplicate","Single")</f>
        <v>Single</v>
      </c>
    </row>
    <row r="584" spans="1:8" x14ac:dyDescent="0.2">
      <c r="A584" s="101">
        <f>'Monthly DQ Notes'!A597</f>
        <v>43800</v>
      </c>
      <c r="B584" s="81">
        <f>'Monthly DQ Notes'!D597</f>
        <v>4147</v>
      </c>
      <c r="C584" s="101" t="str">
        <f>'Monthly DQ Notes'!G597</f>
        <v>RI</v>
      </c>
      <c r="D584" s="101" t="str">
        <f>'Monthly DQ Notes'!F597</f>
        <v>Data Quality concerns</v>
      </c>
      <c r="E584" s="101" t="str">
        <f>'Monthly DQ Notes'!J597</f>
        <v>DQ_LOS</v>
      </c>
      <c r="F584" s="101" t="str">
        <f>'Monthly DQ Notes'!I597</f>
        <v>P4R_LOSNACOM</v>
      </c>
      <c r="G584" t="str">
        <f t="shared" si="12"/>
        <v>43800_4147_DQ_LOS</v>
      </c>
      <c r="H584" s="104" t="str">
        <f>IF(COUNTIF(G$2:G584,G584)&gt;1,"Duplicate","Single")</f>
        <v>Duplicate</v>
      </c>
    </row>
    <row r="585" spans="1:8" x14ac:dyDescent="0.2">
      <c r="A585" s="101">
        <f>'Monthly DQ Notes'!A598</f>
        <v>43800</v>
      </c>
      <c r="B585" s="81">
        <f>'Monthly DQ Notes'!D598</f>
        <v>4147</v>
      </c>
      <c r="C585" s="101" t="str">
        <f>'Monthly DQ Notes'!G598</f>
        <v>RI</v>
      </c>
      <c r="D585" s="101" t="str">
        <f>'Monthly DQ Notes'!F598</f>
        <v>Data Quality concerns</v>
      </c>
      <c r="E585" s="101" t="str">
        <f>'Monthly DQ Notes'!J598</f>
        <v>DQ_LOS</v>
      </c>
      <c r="F585" s="101" t="str">
        <f>'Monthly DQ Notes'!I598</f>
        <v>P4R_LOSNAMIN</v>
      </c>
      <c r="G585" t="str">
        <f t="shared" si="12"/>
        <v>43800_4147_DQ_LOS</v>
      </c>
      <c r="H585" s="104" t="str">
        <f>IF(COUNTIF(G$2:G585,G585)&gt;1,"Duplicate","Single")</f>
        <v>Duplicate</v>
      </c>
    </row>
    <row r="586" spans="1:8" x14ac:dyDescent="0.2">
      <c r="A586" s="101">
        <f>'Monthly DQ Notes'!A599</f>
        <v>43800</v>
      </c>
      <c r="B586" s="81">
        <f>'Monthly DQ Notes'!D599</f>
        <v>4147</v>
      </c>
      <c r="C586" s="101" t="str">
        <f>'Monthly DQ Notes'!G599</f>
        <v>RI</v>
      </c>
      <c r="D586" s="101" t="str">
        <f>'Monthly DQ Notes'!F599</f>
        <v>Data Quality concerns</v>
      </c>
      <c r="E586" s="101" t="str">
        <f>'Monthly DQ Notes'!J599</f>
        <v>DQ_IPB</v>
      </c>
      <c r="F586" s="101" t="str">
        <f>'Monthly DQ Notes'!I599</f>
        <v>P4R_IPB</v>
      </c>
      <c r="G586" t="str">
        <f t="shared" si="12"/>
        <v>43800_4147_DQ_IPB</v>
      </c>
      <c r="H586" s="104" t="str">
        <f>IF(COUNTIF(G$2:G586,G586)&gt;1,"Duplicate","Single")</f>
        <v>Single</v>
      </c>
    </row>
    <row r="587" spans="1:8" x14ac:dyDescent="0.2">
      <c r="A587" s="101">
        <f>'Monthly DQ Notes'!A600</f>
        <v>43770</v>
      </c>
      <c r="B587" s="81">
        <f>'Monthly DQ Notes'!D600</f>
        <v>4147</v>
      </c>
      <c r="C587" s="101" t="str">
        <f>'Monthly DQ Notes'!G600</f>
        <v>RI</v>
      </c>
      <c r="D587" s="101" t="str">
        <f>'Monthly DQ Notes'!F600</f>
        <v>Data Quality concerns</v>
      </c>
      <c r="E587" s="101" t="str">
        <f>'Monthly DQ Notes'!J600</f>
        <v>DQ_LOS</v>
      </c>
      <c r="F587" s="101" t="str">
        <f>'Monthly DQ Notes'!I600</f>
        <v>P4R_LOSA</v>
      </c>
      <c r="G587" t="str">
        <f t="shared" si="12"/>
        <v>43770_4147_DQ_LOS</v>
      </c>
      <c r="H587" s="104" t="str">
        <f>IF(COUNTIF(G$2:G587,G587)&gt;1,"Duplicate","Single")</f>
        <v>Single</v>
      </c>
    </row>
    <row r="588" spans="1:8" x14ac:dyDescent="0.2">
      <c r="A588" s="101">
        <f>'Monthly DQ Notes'!A601</f>
        <v>43770</v>
      </c>
      <c r="B588" s="81">
        <f>'Monthly DQ Notes'!D601</f>
        <v>4147</v>
      </c>
      <c r="C588" s="101" t="str">
        <f>'Monthly DQ Notes'!G601</f>
        <v>RI</v>
      </c>
      <c r="D588" s="101" t="str">
        <f>'Monthly DQ Notes'!F601</f>
        <v>Data Quality concerns</v>
      </c>
      <c r="E588" s="101" t="str">
        <f>'Monthly DQ Notes'!J601</f>
        <v>DQ_LOS</v>
      </c>
      <c r="F588" s="101" t="str">
        <f>'Monthly DQ Notes'!I601</f>
        <v>P4R_LOSNACOM</v>
      </c>
      <c r="G588" t="str">
        <f t="shared" si="12"/>
        <v>43770_4147_DQ_LOS</v>
      </c>
      <c r="H588" s="104" t="str">
        <f>IF(COUNTIF(G$2:G588,G588)&gt;1,"Duplicate","Single")</f>
        <v>Duplicate</v>
      </c>
    </row>
    <row r="589" spans="1:8" x14ac:dyDescent="0.2">
      <c r="A589" s="101">
        <f>'Monthly DQ Notes'!A602</f>
        <v>43770</v>
      </c>
      <c r="B589" s="81">
        <f>'Monthly DQ Notes'!D602</f>
        <v>4147</v>
      </c>
      <c r="C589" s="101" t="str">
        <f>'Monthly DQ Notes'!G602</f>
        <v>RI</v>
      </c>
      <c r="D589" s="101" t="str">
        <f>'Monthly DQ Notes'!F602</f>
        <v>Data Quality concerns</v>
      </c>
      <c r="E589" s="101" t="str">
        <f>'Monthly DQ Notes'!J602</f>
        <v>DQ_LOS</v>
      </c>
      <c r="F589" s="101" t="str">
        <f>'Monthly DQ Notes'!I602</f>
        <v>P4R_LOSNAMIN</v>
      </c>
      <c r="G589" t="str">
        <f t="shared" si="12"/>
        <v>43770_4147_DQ_LOS</v>
      </c>
      <c r="H589" s="104" t="str">
        <f>IF(COUNTIF(G$2:G589,G589)&gt;1,"Duplicate","Single")</f>
        <v>Duplicate</v>
      </c>
    </row>
    <row r="590" spans="1:8" x14ac:dyDescent="0.2">
      <c r="A590" s="101">
        <f>'Monthly DQ Notes'!A603</f>
        <v>43770</v>
      </c>
      <c r="B590" s="81">
        <f>'Monthly DQ Notes'!D603</f>
        <v>4147</v>
      </c>
      <c r="C590" s="101" t="str">
        <f>'Monthly DQ Notes'!G603</f>
        <v>RI</v>
      </c>
      <c r="D590" s="101" t="str">
        <f>'Monthly DQ Notes'!F603</f>
        <v>Data Quality concerns</v>
      </c>
      <c r="E590" s="101" t="str">
        <f>'Monthly DQ Notes'!J603</f>
        <v>DQ_IPB</v>
      </c>
      <c r="F590" s="101" t="str">
        <f>'Monthly DQ Notes'!I603</f>
        <v>P4R_IPB</v>
      </c>
      <c r="G590" t="str">
        <f t="shared" si="12"/>
        <v>43770_4147_DQ_IPB</v>
      </c>
      <c r="H590" s="104" t="str">
        <f>IF(COUNTIF(G$2:G590,G590)&gt;1,"Duplicate","Single")</f>
        <v>Single</v>
      </c>
    </row>
    <row r="591" spans="1:8" x14ac:dyDescent="0.2">
      <c r="A591" s="101">
        <f>'Monthly DQ Notes'!A604</f>
        <v>43739</v>
      </c>
      <c r="B591" s="81">
        <f>'Monthly DQ Notes'!D604</f>
        <v>4147</v>
      </c>
      <c r="C591" s="101" t="str">
        <f>'Monthly DQ Notes'!G604</f>
        <v>RI</v>
      </c>
      <c r="D591" s="101" t="str">
        <f>'Monthly DQ Notes'!F604</f>
        <v>Data Quality concerns</v>
      </c>
      <c r="E591" s="101" t="str">
        <f>'Monthly DQ Notes'!J604</f>
        <v>DQ_LOS</v>
      </c>
      <c r="F591" s="101" t="str">
        <f>'Monthly DQ Notes'!I604</f>
        <v>P4R_LOSA</v>
      </c>
      <c r="G591" t="str">
        <f t="shared" si="12"/>
        <v>43739_4147_DQ_LOS</v>
      </c>
      <c r="H591" s="104" t="str">
        <f>IF(COUNTIF(G$2:G591,G591)&gt;1,"Duplicate","Single")</f>
        <v>Single</v>
      </c>
    </row>
    <row r="592" spans="1:8" x14ac:dyDescent="0.2">
      <c r="A592" s="101">
        <f>'Monthly DQ Notes'!A605</f>
        <v>43739</v>
      </c>
      <c r="B592" s="81">
        <f>'Monthly DQ Notes'!D605</f>
        <v>4147</v>
      </c>
      <c r="C592" s="101" t="str">
        <f>'Monthly DQ Notes'!G605</f>
        <v>RI</v>
      </c>
      <c r="D592" s="101" t="str">
        <f>'Monthly DQ Notes'!F605</f>
        <v>Data Quality concerns</v>
      </c>
      <c r="E592" s="101" t="str">
        <f>'Monthly DQ Notes'!J605</f>
        <v>DQ_LOS</v>
      </c>
      <c r="F592" s="101" t="str">
        <f>'Monthly DQ Notes'!I605</f>
        <v>P4R_LOSNACOM</v>
      </c>
      <c r="G592" t="str">
        <f t="shared" si="12"/>
        <v>43739_4147_DQ_LOS</v>
      </c>
      <c r="H592" s="104" t="str">
        <f>IF(COUNTIF(G$2:G592,G592)&gt;1,"Duplicate","Single")</f>
        <v>Duplicate</v>
      </c>
    </row>
    <row r="593" spans="1:8" x14ac:dyDescent="0.2">
      <c r="A593" s="101">
        <f>'Monthly DQ Notes'!A606</f>
        <v>43739</v>
      </c>
      <c r="B593" s="81">
        <f>'Monthly DQ Notes'!D606</f>
        <v>4147</v>
      </c>
      <c r="C593" s="101" t="str">
        <f>'Monthly DQ Notes'!G606</f>
        <v>RI</v>
      </c>
      <c r="D593" s="101" t="str">
        <f>'Monthly DQ Notes'!F606</f>
        <v>Data Quality concerns</v>
      </c>
      <c r="E593" s="101" t="str">
        <f>'Monthly DQ Notes'!J606</f>
        <v>DQ_LOS</v>
      </c>
      <c r="F593" s="101" t="str">
        <f>'Monthly DQ Notes'!I606</f>
        <v>P4R_LOSNAMIN</v>
      </c>
      <c r="G593" t="str">
        <f t="shared" si="12"/>
        <v>43739_4147_DQ_LOS</v>
      </c>
      <c r="H593" s="104" t="str">
        <f>IF(COUNTIF(G$2:G593,G593)&gt;1,"Duplicate","Single")</f>
        <v>Duplicate</v>
      </c>
    </row>
    <row r="594" spans="1:8" x14ac:dyDescent="0.2">
      <c r="A594" s="101">
        <f>'Monthly DQ Notes'!A607</f>
        <v>43739</v>
      </c>
      <c r="B594" s="81">
        <f>'Monthly DQ Notes'!D607</f>
        <v>4147</v>
      </c>
      <c r="C594" s="101" t="str">
        <f>'Monthly DQ Notes'!G607</f>
        <v>RI</v>
      </c>
      <c r="D594" s="101" t="str">
        <f>'Monthly DQ Notes'!F607</f>
        <v>Data Quality concerns</v>
      </c>
      <c r="E594" s="101" t="str">
        <f>'Monthly DQ Notes'!J607</f>
        <v>DQ_IPB</v>
      </c>
      <c r="F594" s="101" t="str">
        <f>'Monthly DQ Notes'!I607</f>
        <v>P4R_IPB</v>
      </c>
      <c r="G594" t="str">
        <f t="shared" si="12"/>
        <v>43739_4147_DQ_IPB</v>
      </c>
      <c r="H594" s="104" t="str">
        <f>IF(COUNTIF(G$2:G594,G594)&gt;1,"Duplicate","Single")</f>
        <v>Single</v>
      </c>
    </row>
    <row r="595" spans="1:8" x14ac:dyDescent="0.2">
      <c r="A595" s="101">
        <f>'Monthly DQ Notes'!A608</f>
        <v>43709</v>
      </c>
      <c r="B595" s="81">
        <f>'Monthly DQ Notes'!D608</f>
        <v>4147</v>
      </c>
      <c r="C595" s="101" t="str">
        <f>'Monthly DQ Notes'!G608</f>
        <v>RI</v>
      </c>
      <c r="D595" s="101" t="str">
        <f>'Monthly DQ Notes'!F608</f>
        <v>Data Quality concerns</v>
      </c>
      <c r="E595" s="101" t="str">
        <f>'Monthly DQ Notes'!J608</f>
        <v>DQ_LOS</v>
      </c>
      <c r="F595" s="101" t="str">
        <f>'Monthly DQ Notes'!I608</f>
        <v>P4R_LOSA</v>
      </c>
      <c r="G595" t="str">
        <f t="shared" si="12"/>
        <v>43709_4147_DQ_LOS</v>
      </c>
      <c r="H595" s="104" t="str">
        <f>IF(COUNTIF(G$2:G595,G595)&gt;1,"Duplicate","Single")</f>
        <v>Single</v>
      </c>
    </row>
    <row r="596" spans="1:8" x14ac:dyDescent="0.2">
      <c r="A596" s="101">
        <f>'Monthly DQ Notes'!A609</f>
        <v>43709</v>
      </c>
      <c r="B596" s="81">
        <f>'Monthly DQ Notes'!D609</f>
        <v>4147</v>
      </c>
      <c r="C596" s="101" t="str">
        <f>'Monthly DQ Notes'!G609</f>
        <v>RI</v>
      </c>
      <c r="D596" s="101" t="str">
        <f>'Monthly DQ Notes'!F609</f>
        <v>Data Quality concerns</v>
      </c>
      <c r="E596" s="101" t="str">
        <f>'Monthly DQ Notes'!J609</f>
        <v>DQ_LOS</v>
      </c>
      <c r="F596" s="101" t="str">
        <f>'Monthly DQ Notes'!I609</f>
        <v>P4R_LOSNACOM</v>
      </c>
      <c r="G596" t="str">
        <f t="shared" si="12"/>
        <v>43709_4147_DQ_LOS</v>
      </c>
      <c r="H596" s="104" t="str">
        <f>IF(COUNTIF(G$2:G596,G596)&gt;1,"Duplicate","Single")</f>
        <v>Duplicate</v>
      </c>
    </row>
    <row r="597" spans="1:8" x14ac:dyDescent="0.2">
      <c r="A597" s="101">
        <f>'Monthly DQ Notes'!A610</f>
        <v>43709</v>
      </c>
      <c r="B597" s="81">
        <f>'Monthly DQ Notes'!D610</f>
        <v>4147</v>
      </c>
      <c r="C597" s="101" t="str">
        <f>'Monthly DQ Notes'!G610</f>
        <v>RI</v>
      </c>
      <c r="D597" s="101" t="str">
        <f>'Monthly DQ Notes'!F610</f>
        <v>Data Quality concerns</v>
      </c>
      <c r="E597" s="101" t="str">
        <f>'Monthly DQ Notes'!J610</f>
        <v>DQ_LOS</v>
      </c>
      <c r="F597" s="101" t="str">
        <f>'Monthly DQ Notes'!I610</f>
        <v>P4R_LOSNAMIN</v>
      </c>
      <c r="G597" t="str">
        <f t="shared" si="12"/>
        <v>43709_4147_DQ_LOS</v>
      </c>
      <c r="H597" s="104" t="str">
        <f>IF(COUNTIF(G$2:G597,G597)&gt;1,"Duplicate","Single")</f>
        <v>Duplicate</v>
      </c>
    </row>
    <row r="598" spans="1:8" x14ac:dyDescent="0.2">
      <c r="A598" s="101">
        <f>'Monthly DQ Notes'!A611</f>
        <v>43709</v>
      </c>
      <c r="B598" s="81">
        <f>'Monthly DQ Notes'!D611</f>
        <v>4147</v>
      </c>
      <c r="C598" s="101" t="str">
        <f>'Monthly DQ Notes'!G611</f>
        <v>RI</v>
      </c>
      <c r="D598" s="101" t="str">
        <f>'Monthly DQ Notes'!F611</f>
        <v>Data Quality concerns</v>
      </c>
      <c r="E598" s="101" t="str">
        <f>'Monthly DQ Notes'!J611</f>
        <v>DQ_IPB</v>
      </c>
      <c r="F598" s="101" t="str">
        <f>'Monthly DQ Notes'!I611</f>
        <v>P4R_IPB</v>
      </c>
      <c r="G598" t="str">
        <f t="shared" si="12"/>
        <v>43709_4147_DQ_IPB</v>
      </c>
      <c r="H598" s="104" t="str">
        <f>IF(COUNTIF(G$2:G598,G598)&gt;1,"Duplicate","Single")</f>
        <v>Single</v>
      </c>
    </row>
    <row r="599" spans="1:8" x14ac:dyDescent="0.2">
      <c r="A599" s="101">
        <f>'Monthly DQ Notes'!A612</f>
        <v>43678</v>
      </c>
      <c r="B599" s="81">
        <f>'Monthly DQ Notes'!D612</f>
        <v>4147</v>
      </c>
      <c r="C599" s="101" t="str">
        <f>'Monthly DQ Notes'!G612</f>
        <v>RI</v>
      </c>
      <c r="D599" s="101" t="str">
        <f>'Monthly DQ Notes'!F612</f>
        <v>Data Quality concerns</v>
      </c>
      <c r="E599" s="101" t="str">
        <f>'Monthly DQ Notes'!J612</f>
        <v>DQ_LOS</v>
      </c>
      <c r="F599" s="101" t="str">
        <f>'Monthly DQ Notes'!I612</f>
        <v>P4R_LOSA</v>
      </c>
      <c r="G599" t="str">
        <f t="shared" si="12"/>
        <v>43678_4147_DQ_LOS</v>
      </c>
      <c r="H599" s="104" t="str">
        <f>IF(COUNTIF(G$2:G599,G599)&gt;1,"Duplicate","Single")</f>
        <v>Single</v>
      </c>
    </row>
    <row r="600" spans="1:8" x14ac:dyDescent="0.2">
      <c r="A600" s="101">
        <f>'Monthly DQ Notes'!A613</f>
        <v>43678</v>
      </c>
      <c r="B600" s="81">
        <f>'Monthly DQ Notes'!D613</f>
        <v>4147</v>
      </c>
      <c r="C600" s="101" t="str">
        <f>'Monthly DQ Notes'!G613</f>
        <v>RI</v>
      </c>
      <c r="D600" s="101" t="str">
        <f>'Monthly DQ Notes'!F613</f>
        <v>Data Quality concerns</v>
      </c>
      <c r="E600" s="101" t="str">
        <f>'Monthly DQ Notes'!J613</f>
        <v>DQ_LOS</v>
      </c>
      <c r="F600" s="101" t="str">
        <f>'Monthly DQ Notes'!I613</f>
        <v>P4R_LOSNACOM</v>
      </c>
      <c r="G600" t="str">
        <f t="shared" ref="G600:G602" si="13">A600&amp;"_"&amp;B600&amp;"_"&amp;E600</f>
        <v>43678_4147_DQ_LOS</v>
      </c>
      <c r="H600" s="104" t="str">
        <f>IF(COUNTIF(G$2:G600,G600)&gt;1,"Duplicate","Single")</f>
        <v>Duplicate</v>
      </c>
    </row>
    <row r="601" spans="1:8" x14ac:dyDescent="0.2">
      <c r="A601" s="101">
        <f>'Monthly DQ Notes'!A614</f>
        <v>43678</v>
      </c>
      <c r="B601" s="81">
        <f>'Monthly DQ Notes'!D614</f>
        <v>4147</v>
      </c>
      <c r="C601" s="101" t="str">
        <f>'Monthly DQ Notes'!G614</f>
        <v>RI</v>
      </c>
      <c r="D601" s="101" t="str">
        <f>'Monthly DQ Notes'!F614</f>
        <v>Data Quality concerns</v>
      </c>
      <c r="E601" s="101" t="str">
        <f>'Monthly DQ Notes'!J614</f>
        <v>DQ_LOS</v>
      </c>
      <c r="F601" s="101" t="str">
        <f>'Monthly DQ Notes'!I614</f>
        <v>P4R_LOSNAMIN</v>
      </c>
      <c r="G601" t="str">
        <f t="shared" si="13"/>
        <v>43678_4147_DQ_LOS</v>
      </c>
      <c r="H601" s="104" t="str">
        <f>IF(COUNTIF(G$2:G601,G601)&gt;1,"Duplicate","Single")</f>
        <v>Duplicate</v>
      </c>
    </row>
    <row r="602" spans="1:8" x14ac:dyDescent="0.2">
      <c r="A602" s="101">
        <f>'Monthly DQ Notes'!A615</f>
        <v>43678</v>
      </c>
      <c r="B602" s="81">
        <f>'Monthly DQ Notes'!D615</f>
        <v>4147</v>
      </c>
      <c r="C602" s="101" t="str">
        <f>'Monthly DQ Notes'!G615</f>
        <v>RI</v>
      </c>
      <c r="D602" s="101" t="str">
        <f>'Monthly DQ Notes'!F615</f>
        <v>Data Quality concerns</v>
      </c>
      <c r="E602" s="101" t="str">
        <f>'Monthly DQ Notes'!J615</f>
        <v>DQ_IPB</v>
      </c>
      <c r="F602" s="101" t="str">
        <f>'Monthly DQ Notes'!I615</f>
        <v>P4R_IPB</v>
      </c>
      <c r="G602" t="str">
        <f t="shared" si="13"/>
        <v>43678_4147_DQ_IPB</v>
      </c>
      <c r="H602" s="104" t="str">
        <f>IF(COUNTIF(G$2:G602,G602)&gt;1,"Duplicate","Single")</f>
        <v>Single</v>
      </c>
    </row>
  </sheetData>
  <mergeCells count="1">
    <mergeCell ref="A152:F15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9E79D-3BDA-4A79-8ACE-7D3F8AF49C9C}">
  <dimension ref="A1:F7"/>
  <sheetViews>
    <sheetView workbookViewId="0"/>
  </sheetViews>
  <sheetFormatPr defaultRowHeight="14.25" x14ac:dyDescent="0.2"/>
  <cols>
    <col min="1" max="1" width="12.375" customWidth="1"/>
    <col min="4" max="4" width="59.125" customWidth="1"/>
    <col min="5" max="5" width="11.375" customWidth="1"/>
    <col min="6" max="6" width="17.375" customWidth="1"/>
  </cols>
  <sheetData>
    <row r="1" spans="1:6" x14ac:dyDescent="0.2">
      <c r="A1" s="71" t="s">
        <v>521</v>
      </c>
      <c r="B1" s="62" t="s">
        <v>522</v>
      </c>
      <c r="C1" s="62" t="s">
        <v>523</v>
      </c>
      <c r="D1" s="100" t="s">
        <v>524</v>
      </c>
      <c r="E1" s="62" t="s">
        <v>525</v>
      </c>
      <c r="F1" s="62" t="s">
        <v>482</v>
      </c>
    </row>
    <row r="2" spans="1:6" x14ac:dyDescent="0.2">
      <c r="A2" s="102">
        <v>45383</v>
      </c>
      <c r="B2" s="103">
        <v>4058</v>
      </c>
      <c r="C2" s="103" t="s">
        <v>64</v>
      </c>
      <c r="D2" s="103" t="s">
        <v>508</v>
      </c>
      <c r="E2" s="103" t="s">
        <v>487</v>
      </c>
      <c r="F2" s="103" t="s">
        <v>519</v>
      </c>
    </row>
    <row r="3" spans="1:6" x14ac:dyDescent="0.2">
      <c r="A3" s="102">
        <v>45383</v>
      </c>
      <c r="B3" s="103">
        <v>4109</v>
      </c>
      <c r="C3" s="103" t="s">
        <v>64</v>
      </c>
      <c r="D3" s="103" t="s">
        <v>508</v>
      </c>
      <c r="E3" s="103" t="s">
        <v>487</v>
      </c>
      <c r="F3" s="103" t="s">
        <v>519</v>
      </c>
    </row>
    <row r="4" spans="1:6" x14ac:dyDescent="0.2">
      <c r="A4" s="102">
        <v>45474</v>
      </c>
      <c r="B4" s="103">
        <v>4256</v>
      </c>
      <c r="C4" s="103" t="s">
        <v>64</v>
      </c>
      <c r="D4" s="103" t="s">
        <v>508</v>
      </c>
      <c r="E4" s="103" t="s">
        <v>487</v>
      </c>
      <c r="F4" s="103" t="s">
        <v>519</v>
      </c>
    </row>
    <row r="5" spans="1:6" x14ac:dyDescent="0.2">
      <c r="A5" s="102">
        <v>45474</v>
      </c>
      <c r="B5" s="103">
        <v>4058</v>
      </c>
      <c r="C5" s="103" t="s">
        <v>64</v>
      </c>
      <c r="D5" s="103" t="s">
        <v>508</v>
      </c>
      <c r="E5" s="103" t="s">
        <v>487</v>
      </c>
      <c r="F5" s="103" t="s">
        <v>519</v>
      </c>
    </row>
    <row r="6" spans="1:6" x14ac:dyDescent="0.2">
      <c r="A6" s="102">
        <v>45474</v>
      </c>
      <c r="B6" s="103">
        <v>4109</v>
      </c>
      <c r="C6" s="103" t="s">
        <v>64</v>
      </c>
      <c r="D6" s="103" t="s">
        <v>508</v>
      </c>
      <c r="E6" s="103" t="s">
        <v>487</v>
      </c>
      <c r="F6" s="103" t="s">
        <v>519</v>
      </c>
    </row>
    <row r="7" spans="1:6" x14ac:dyDescent="0.2">
      <c r="A7" s="102">
        <v>45566</v>
      </c>
      <c r="B7" s="103">
        <v>4109</v>
      </c>
      <c r="C7" s="103" t="s">
        <v>64</v>
      </c>
      <c r="D7" s="103" t="s">
        <v>508</v>
      </c>
      <c r="E7" s="103" t="s">
        <v>487</v>
      </c>
      <c r="F7" s="103" t="s">
        <v>519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124A5-9D05-4900-8A32-467CBA4452D1}">
  <dimension ref="A1:F4"/>
  <sheetViews>
    <sheetView workbookViewId="0">
      <selection activeCell="D23" sqref="D23"/>
    </sheetView>
  </sheetViews>
  <sheetFormatPr defaultRowHeight="14.25" x14ac:dyDescent="0.2"/>
  <cols>
    <col min="1" max="1" width="12.625" customWidth="1"/>
    <col min="2" max="2" width="22.875" customWidth="1"/>
    <col min="4" max="4" width="63.375" customWidth="1"/>
    <col min="5" max="5" width="15.625" customWidth="1"/>
    <col min="6" max="6" width="19.375" customWidth="1"/>
  </cols>
  <sheetData>
    <row r="1" spans="1:6" x14ac:dyDescent="0.2">
      <c r="A1" s="71" t="s">
        <v>521</v>
      </c>
      <c r="B1" s="77" t="s">
        <v>522</v>
      </c>
      <c r="C1" s="77" t="s">
        <v>523</v>
      </c>
      <c r="D1" s="79" t="s">
        <v>524</v>
      </c>
      <c r="E1" s="77" t="s">
        <v>525</v>
      </c>
      <c r="F1" s="62" t="s">
        <v>482</v>
      </c>
    </row>
    <row r="2" spans="1:6" x14ac:dyDescent="0.2">
      <c r="A2" s="101">
        <v>45748</v>
      </c>
      <c r="B2" s="81">
        <v>4251</v>
      </c>
      <c r="C2" s="101" t="s">
        <v>64</v>
      </c>
      <c r="D2" s="101" t="s">
        <v>539</v>
      </c>
      <c r="E2" s="101" t="s">
        <v>493</v>
      </c>
      <c r="F2" s="101" t="s">
        <v>492</v>
      </c>
    </row>
    <row r="3" spans="1:6" x14ac:dyDescent="0.2">
      <c r="A3" s="101">
        <v>45748</v>
      </c>
      <c r="B3" s="81">
        <v>4316</v>
      </c>
      <c r="C3" s="101" t="s">
        <v>64</v>
      </c>
      <c r="D3" s="101" t="s">
        <v>539</v>
      </c>
      <c r="E3" s="101" t="s">
        <v>493</v>
      </c>
      <c r="F3" s="101" t="s">
        <v>492</v>
      </c>
    </row>
    <row r="4" spans="1:6" x14ac:dyDescent="0.2">
      <c r="A4" s="101">
        <v>45748</v>
      </c>
      <c r="B4" s="81">
        <v>4316</v>
      </c>
      <c r="C4" s="101" t="s">
        <v>64</v>
      </c>
      <c r="D4" s="101" t="s">
        <v>508</v>
      </c>
      <c r="E4" s="101" t="s">
        <v>498</v>
      </c>
      <c r="F4" s="101" t="s">
        <v>497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AC3E7-B7CF-4557-AA24-CE4573771DBB}">
  <dimension ref="A1:O210"/>
  <sheetViews>
    <sheetView topLeftCell="A22" workbookViewId="0">
      <selection activeCell="M52" sqref="M52"/>
    </sheetView>
  </sheetViews>
  <sheetFormatPr defaultRowHeight="14.25" x14ac:dyDescent="0.2"/>
  <sheetData>
    <row r="1" spans="1:15" x14ac:dyDescent="0.2">
      <c r="A1" t="s">
        <v>164</v>
      </c>
      <c r="B1" t="s">
        <v>231</v>
      </c>
      <c r="C1" t="s">
        <v>232</v>
      </c>
      <c r="D1" t="s">
        <v>233</v>
      </c>
      <c r="E1" t="s">
        <v>234</v>
      </c>
      <c r="F1" t="s">
        <v>235</v>
      </c>
      <c r="G1" t="s">
        <v>236</v>
      </c>
      <c r="H1" t="s">
        <v>237</v>
      </c>
      <c r="I1" t="s">
        <v>238</v>
      </c>
      <c r="J1" t="s">
        <v>239</v>
      </c>
      <c r="K1" t="s">
        <v>240</v>
      </c>
      <c r="L1" t="s">
        <v>241</v>
      </c>
      <c r="M1" t="s">
        <v>242</v>
      </c>
      <c r="N1" t="s">
        <v>243</v>
      </c>
      <c r="O1" t="s">
        <v>244</v>
      </c>
    </row>
    <row r="2" spans="1:15" x14ac:dyDescent="0.2">
      <c r="A2">
        <v>3920</v>
      </c>
      <c r="B2" t="s">
        <v>368</v>
      </c>
      <c r="C2" t="s">
        <v>65</v>
      </c>
      <c r="D2">
        <v>2</v>
      </c>
      <c r="E2" t="s">
        <v>248</v>
      </c>
      <c r="G2" t="s">
        <v>6</v>
      </c>
      <c r="H2">
        <v>36</v>
      </c>
      <c r="I2" t="s">
        <v>369</v>
      </c>
      <c r="J2">
        <v>611</v>
      </c>
      <c r="K2" t="s">
        <v>6</v>
      </c>
      <c r="L2">
        <v>13</v>
      </c>
      <c r="M2" t="s">
        <v>67</v>
      </c>
      <c r="N2" t="s">
        <v>246</v>
      </c>
    </row>
    <row r="3" spans="1:15" x14ac:dyDescent="0.2">
      <c r="A3">
        <v>3969</v>
      </c>
      <c r="B3" t="s">
        <v>228</v>
      </c>
      <c r="C3" t="s">
        <v>65</v>
      </c>
      <c r="E3" t="s">
        <v>276</v>
      </c>
      <c r="F3">
        <v>1005</v>
      </c>
      <c r="G3" t="s">
        <v>192</v>
      </c>
      <c r="H3">
        <v>33</v>
      </c>
      <c r="I3" t="s">
        <v>228</v>
      </c>
      <c r="J3">
        <v>837</v>
      </c>
      <c r="K3" t="s">
        <v>193</v>
      </c>
      <c r="L3">
        <v>7</v>
      </c>
      <c r="M3" t="s">
        <v>65</v>
      </c>
      <c r="N3" t="s">
        <v>259</v>
      </c>
      <c r="O3" t="s">
        <v>65</v>
      </c>
    </row>
    <row r="4" spans="1:15" x14ac:dyDescent="0.2">
      <c r="A4">
        <v>3970</v>
      </c>
      <c r="B4" t="s">
        <v>396</v>
      </c>
      <c r="C4" t="s">
        <v>65</v>
      </c>
      <c r="E4" t="s">
        <v>258</v>
      </c>
      <c r="F4">
        <v>1003</v>
      </c>
      <c r="G4" t="s">
        <v>169</v>
      </c>
      <c r="H4">
        <v>34</v>
      </c>
      <c r="I4" t="s">
        <v>396</v>
      </c>
      <c r="J4">
        <v>777</v>
      </c>
      <c r="K4" t="s">
        <v>5</v>
      </c>
      <c r="L4">
        <v>11</v>
      </c>
      <c r="M4" t="s">
        <v>65</v>
      </c>
      <c r="N4" t="s">
        <v>259</v>
      </c>
      <c r="O4" t="s">
        <v>65</v>
      </c>
    </row>
    <row r="5" spans="1:15" x14ac:dyDescent="0.2">
      <c r="A5">
        <v>3972</v>
      </c>
      <c r="B5" t="s">
        <v>175</v>
      </c>
      <c r="C5" t="s">
        <v>65</v>
      </c>
      <c r="E5" t="s">
        <v>258</v>
      </c>
      <c r="F5">
        <v>1003</v>
      </c>
      <c r="G5" t="s">
        <v>6</v>
      </c>
      <c r="H5">
        <v>36</v>
      </c>
      <c r="I5" t="s">
        <v>411</v>
      </c>
      <c r="J5">
        <v>965</v>
      </c>
      <c r="K5" t="s">
        <v>6</v>
      </c>
      <c r="L5">
        <v>13</v>
      </c>
      <c r="M5" t="s">
        <v>65</v>
      </c>
      <c r="N5" t="s">
        <v>259</v>
      </c>
      <c r="O5" t="s">
        <v>65</v>
      </c>
    </row>
    <row r="6" spans="1:15" x14ac:dyDescent="0.2">
      <c r="A6">
        <v>3978</v>
      </c>
      <c r="B6" t="s">
        <v>205</v>
      </c>
      <c r="C6" t="s">
        <v>65</v>
      </c>
      <c r="E6" t="s">
        <v>272</v>
      </c>
      <c r="F6">
        <v>1002</v>
      </c>
      <c r="G6" t="s">
        <v>167</v>
      </c>
      <c r="H6">
        <v>31</v>
      </c>
      <c r="I6" t="s">
        <v>361</v>
      </c>
      <c r="J6">
        <v>962</v>
      </c>
      <c r="K6" t="s">
        <v>4</v>
      </c>
      <c r="L6">
        <v>4</v>
      </c>
      <c r="M6" t="s">
        <v>67</v>
      </c>
      <c r="N6" t="s">
        <v>259</v>
      </c>
      <c r="O6" t="s">
        <v>65</v>
      </c>
    </row>
    <row r="7" spans="1:15" x14ac:dyDescent="0.2">
      <c r="A7">
        <v>3982</v>
      </c>
      <c r="B7" t="s">
        <v>190</v>
      </c>
      <c r="C7" t="s">
        <v>65</v>
      </c>
      <c r="E7" t="s">
        <v>272</v>
      </c>
      <c r="F7">
        <v>1002</v>
      </c>
      <c r="G7" t="s">
        <v>167</v>
      </c>
      <c r="H7">
        <v>31</v>
      </c>
      <c r="I7" t="s">
        <v>361</v>
      </c>
      <c r="J7">
        <v>962</v>
      </c>
      <c r="K7" t="s">
        <v>4</v>
      </c>
      <c r="L7">
        <v>4</v>
      </c>
      <c r="M7" t="s">
        <v>65</v>
      </c>
      <c r="N7" t="s">
        <v>259</v>
      </c>
      <c r="O7" t="s">
        <v>65</v>
      </c>
    </row>
    <row r="8" spans="1:15" x14ac:dyDescent="0.2">
      <c r="A8">
        <v>3983</v>
      </c>
      <c r="B8" t="s">
        <v>402</v>
      </c>
      <c r="C8" t="s">
        <v>67</v>
      </c>
      <c r="E8" t="s">
        <v>248</v>
      </c>
      <c r="G8" t="s">
        <v>167</v>
      </c>
      <c r="H8">
        <v>31</v>
      </c>
      <c r="I8" t="s">
        <v>402</v>
      </c>
      <c r="J8">
        <v>790</v>
      </c>
      <c r="K8" t="s">
        <v>4</v>
      </c>
      <c r="L8">
        <v>4</v>
      </c>
      <c r="M8" t="s">
        <v>67</v>
      </c>
      <c r="N8" t="s">
        <v>264</v>
      </c>
    </row>
    <row r="9" spans="1:15" x14ac:dyDescent="0.2">
      <c r="A9">
        <v>3987</v>
      </c>
      <c r="B9" t="s">
        <v>409</v>
      </c>
      <c r="C9" t="s">
        <v>65</v>
      </c>
      <c r="E9" t="s">
        <v>258</v>
      </c>
      <c r="F9">
        <v>1003</v>
      </c>
      <c r="G9" t="s">
        <v>77</v>
      </c>
      <c r="H9">
        <v>32</v>
      </c>
      <c r="I9" t="s">
        <v>409</v>
      </c>
      <c r="J9">
        <v>606</v>
      </c>
      <c r="K9" t="s">
        <v>83</v>
      </c>
      <c r="L9">
        <v>12</v>
      </c>
      <c r="M9" t="s">
        <v>65</v>
      </c>
      <c r="N9" t="s">
        <v>259</v>
      </c>
      <c r="O9" t="s">
        <v>65</v>
      </c>
    </row>
    <row r="10" spans="1:15" x14ac:dyDescent="0.2">
      <c r="A10">
        <v>4001</v>
      </c>
      <c r="B10" t="s">
        <v>427</v>
      </c>
      <c r="C10" t="s">
        <v>65</v>
      </c>
      <c r="E10" t="s">
        <v>325</v>
      </c>
      <c r="F10">
        <v>1004</v>
      </c>
      <c r="G10" t="s">
        <v>77</v>
      </c>
      <c r="H10">
        <v>32</v>
      </c>
      <c r="I10" t="s">
        <v>427</v>
      </c>
      <c r="J10">
        <v>736</v>
      </c>
      <c r="K10" t="s">
        <v>77</v>
      </c>
      <c r="L10">
        <v>8</v>
      </c>
      <c r="M10" t="s">
        <v>65</v>
      </c>
      <c r="N10" t="s">
        <v>259</v>
      </c>
      <c r="O10" t="s">
        <v>65</v>
      </c>
    </row>
    <row r="11" spans="1:15" x14ac:dyDescent="0.2">
      <c r="A11">
        <v>4044</v>
      </c>
      <c r="B11" t="s">
        <v>297</v>
      </c>
      <c r="C11" t="s">
        <v>65</v>
      </c>
      <c r="E11" t="s">
        <v>258</v>
      </c>
      <c r="F11">
        <v>1003</v>
      </c>
      <c r="G11" t="s">
        <v>167</v>
      </c>
      <c r="H11">
        <v>31</v>
      </c>
      <c r="I11" t="s">
        <v>297</v>
      </c>
      <c r="J11">
        <v>665</v>
      </c>
      <c r="K11" t="s">
        <v>70</v>
      </c>
      <c r="L11">
        <v>3</v>
      </c>
      <c r="M11" t="s">
        <v>65</v>
      </c>
      <c r="N11" t="s">
        <v>259</v>
      </c>
      <c r="O11" t="s">
        <v>65</v>
      </c>
    </row>
    <row r="12" spans="1:15" x14ac:dyDescent="0.2">
      <c r="A12">
        <v>4045</v>
      </c>
      <c r="B12" t="s">
        <v>362</v>
      </c>
      <c r="C12" t="s">
        <v>65</v>
      </c>
      <c r="E12" t="s">
        <v>258</v>
      </c>
      <c r="F12">
        <v>1003</v>
      </c>
      <c r="G12" t="s">
        <v>167</v>
      </c>
      <c r="H12">
        <v>31</v>
      </c>
      <c r="I12" t="s">
        <v>361</v>
      </c>
      <c r="J12">
        <v>962</v>
      </c>
      <c r="K12" t="s">
        <v>4</v>
      </c>
      <c r="L12">
        <v>4</v>
      </c>
      <c r="M12" t="s">
        <v>65</v>
      </c>
      <c r="N12" t="s">
        <v>259</v>
      </c>
      <c r="O12" t="s">
        <v>65</v>
      </c>
    </row>
    <row r="13" spans="1:15" x14ac:dyDescent="0.2">
      <c r="A13">
        <v>4053</v>
      </c>
      <c r="B13" t="s">
        <v>282</v>
      </c>
      <c r="C13" t="s">
        <v>65</v>
      </c>
      <c r="D13">
        <v>2</v>
      </c>
      <c r="E13" t="s">
        <v>248</v>
      </c>
      <c r="G13" t="s">
        <v>6</v>
      </c>
      <c r="H13">
        <v>36</v>
      </c>
      <c r="I13" t="s">
        <v>282</v>
      </c>
      <c r="J13">
        <v>654</v>
      </c>
      <c r="K13" t="s">
        <v>6</v>
      </c>
      <c r="L13">
        <v>13</v>
      </c>
      <c r="M13" t="s">
        <v>67</v>
      </c>
      <c r="N13" t="s">
        <v>246</v>
      </c>
    </row>
    <row r="14" spans="1:15" x14ac:dyDescent="0.2">
      <c r="A14">
        <v>4054</v>
      </c>
      <c r="B14" t="s">
        <v>434</v>
      </c>
      <c r="C14" t="s">
        <v>65</v>
      </c>
      <c r="E14" t="s">
        <v>306</v>
      </c>
      <c r="F14">
        <v>1006</v>
      </c>
      <c r="G14" t="s">
        <v>167</v>
      </c>
      <c r="H14">
        <v>31</v>
      </c>
      <c r="I14" t="s">
        <v>435</v>
      </c>
      <c r="J14">
        <v>674</v>
      </c>
      <c r="K14" t="s">
        <v>4</v>
      </c>
      <c r="L14">
        <v>4</v>
      </c>
      <c r="M14" t="s">
        <v>65</v>
      </c>
      <c r="N14" t="s">
        <v>259</v>
      </c>
      <c r="O14" t="s">
        <v>65</v>
      </c>
    </row>
    <row r="15" spans="1:15" x14ac:dyDescent="0.2">
      <c r="A15">
        <v>4055</v>
      </c>
      <c r="B15" t="s">
        <v>429</v>
      </c>
      <c r="C15" t="s">
        <v>67</v>
      </c>
      <c r="E15" t="s">
        <v>263</v>
      </c>
      <c r="F15">
        <v>1007</v>
      </c>
      <c r="G15" t="s">
        <v>167</v>
      </c>
      <c r="H15">
        <v>31</v>
      </c>
      <c r="I15" t="s">
        <v>429</v>
      </c>
      <c r="J15">
        <v>674</v>
      </c>
      <c r="K15" t="s">
        <v>4</v>
      </c>
      <c r="L15">
        <v>4</v>
      </c>
      <c r="M15" t="s">
        <v>67</v>
      </c>
      <c r="N15" t="s">
        <v>264</v>
      </c>
    </row>
    <row r="16" spans="1:15" x14ac:dyDescent="0.2">
      <c r="A16">
        <v>4057</v>
      </c>
      <c r="B16" t="s">
        <v>477</v>
      </c>
      <c r="C16" t="s">
        <v>65</v>
      </c>
      <c r="E16" t="s">
        <v>272</v>
      </c>
      <c r="F16">
        <v>1002</v>
      </c>
      <c r="G16" t="s">
        <v>167</v>
      </c>
      <c r="H16">
        <v>31</v>
      </c>
      <c r="I16" t="s">
        <v>477</v>
      </c>
      <c r="J16">
        <v>890</v>
      </c>
      <c r="K16" t="s">
        <v>3</v>
      </c>
      <c r="L16">
        <v>2</v>
      </c>
      <c r="M16" t="s">
        <v>67</v>
      </c>
      <c r="N16" t="s">
        <v>259</v>
      </c>
      <c r="O16" t="s">
        <v>65</v>
      </c>
    </row>
    <row r="17" spans="1:15" x14ac:dyDescent="0.2">
      <c r="A17">
        <v>4058</v>
      </c>
      <c r="B17" t="s">
        <v>194</v>
      </c>
      <c r="C17" t="s">
        <v>65</v>
      </c>
      <c r="E17" t="s">
        <v>245</v>
      </c>
      <c r="F17">
        <v>1000</v>
      </c>
      <c r="G17" t="s">
        <v>167</v>
      </c>
      <c r="H17">
        <v>31</v>
      </c>
      <c r="I17" t="s">
        <v>194</v>
      </c>
      <c r="J17">
        <v>684</v>
      </c>
      <c r="K17" t="s">
        <v>3</v>
      </c>
      <c r="L17">
        <v>2</v>
      </c>
      <c r="M17" t="s">
        <v>65</v>
      </c>
      <c r="N17" t="s">
        <v>246</v>
      </c>
      <c r="O17" t="s">
        <v>67</v>
      </c>
    </row>
    <row r="18" spans="1:15" x14ac:dyDescent="0.2">
      <c r="A18">
        <v>4063</v>
      </c>
      <c r="B18" t="s">
        <v>172</v>
      </c>
      <c r="C18" t="s">
        <v>65</v>
      </c>
      <c r="E18" t="s">
        <v>306</v>
      </c>
      <c r="F18">
        <v>1006</v>
      </c>
      <c r="G18" t="s">
        <v>6</v>
      </c>
      <c r="H18">
        <v>36</v>
      </c>
      <c r="I18" t="s">
        <v>315</v>
      </c>
      <c r="J18">
        <v>959</v>
      </c>
      <c r="K18" t="s">
        <v>6</v>
      </c>
      <c r="L18">
        <v>13</v>
      </c>
      <c r="M18" t="s">
        <v>67</v>
      </c>
      <c r="N18" t="s">
        <v>259</v>
      </c>
      <c r="O18" t="s">
        <v>65</v>
      </c>
    </row>
    <row r="19" spans="1:15" x14ac:dyDescent="0.2">
      <c r="A19">
        <v>4070</v>
      </c>
      <c r="B19" t="s">
        <v>196</v>
      </c>
      <c r="C19" t="s">
        <v>65</v>
      </c>
      <c r="E19" t="s">
        <v>256</v>
      </c>
      <c r="F19">
        <v>1001</v>
      </c>
      <c r="G19" t="s">
        <v>167</v>
      </c>
      <c r="H19">
        <v>31</v>
      </c>
      <c r="I19" t="s">
        <v>196</v>
      </c>
      <c r="J19">
        <v>648</v>
      </c>
      <c r="K19" t="s">
        <v>4</v>
      </c>
      <c r="L19">
        <v>4</v>
      </c>
      <c r="M19" t="s">
        <v>67</v>
      </c>
      <c r="N19" t="s">
        <v>246</v>
      </c>
      <c r="O19" t="s">
        <v>67</v>
      </c>
    </row>
    <row r="20" spans="1:15" x14ac:dyDescent="0.2">
      <c r="A20">
        <v>4071</v>
      </c>
      <c r="B20" t="s">
        <v>390</v>
      </c>
      <c r="C20" t="s">
        <v>65</v>
      </c>
      <c r="E20" t="s">
        <v>272</v>
      </c>
      <c r="F20">
        <v>1002</v>
      </c>
      <c r="G20" t="s">
        <v>169</v>
      </c>
      <c r="H20">
        <v>34</v>
      </c>
      <c r="I20" t="s">
        <v>391</v>
      </c>
      <c r="J20">
        <v>763</v>
      </c>
      <c r="K20" t="s">
        <v>5</v>
      </c>
      <c r="L20">
        <v>11</v>
      </c>
      <c r="M20" t="s">
        <v>67</v>
      </c>
      <c r="N20" t="s">
        <v>259</v>
      </c>
      <c r="O20" t="s">
        <v>65</v>
      </c>
    </row>
    <row r="21" spans="1:15" x14ac:dyDescent="0.2">
      <c r="A21">
        <v>4073</v>
      </c>
      <c r="B21" t="s">
        <v>393</v>
      </c>
      <c r="C21" t="s">
        <v>65</v>
      </c>
      <c r="E21" t="s">
        <v>325</v>
      </c>
      <c r="F21">
        <v>1004</v>
      </c>
      <c r="G21" t="s">
        <v>169</v>
      </c>
      <c r="H21">
        <v>34</v>
      </c>
      <c r="I21" t="s">
        <v>393</v>
      </c>
      <c r="J21">
        <v>771</v>
      </c>
      <c r="K21" t="s">
        <v>75</v>
      </c>
      <c r="L21">
        <v>9</v>
      </c>
      <c r="M21" t="s">
        <v>65</v>
      </c>
      <c r="N21" t="s">
        <v>259</v>
      </c>
      <c r="O21" t="s">
        <v>65</v>
      </c>
    </row>
    <row r="22" spans="1:15" x14ac:dyDescent="0.2">
      <c r="A22">
        <v>4076</v>
      </c>
      <c r="B22" t="s">
        <v>440</v>
      </c>
      <c r="C22" t="s">
        <v>65</v>
      </c>
      <c r="E22" t="s">
        <v>258</v>
      </c>
      <c r="F22">
        <v>1003</v>
      </c>
      <c r="G22" t="s">
        <v>167</v>
      </c>
      <c r="H22">
        <v>31</v>
      </c>
      <c r="I22" t="s">
        <v>440</v>
      </c>
      <c r="J22">
        <v>793</v>
      </c>
      <c r="K22" t="s">
        <v>3</v>
      </c>
      <c r="L22">
        <v>2</v>
      </c>
      <c r="M22" t="s">
        <v>67</v>
      </c>
      <c r="N22" t="s">
        <v>259</v>
      </c>
      <c r="O22" t="s">
        <v>65</v>
      </c>
    </row>
    <row r="23" spans="1:15" x14ac:dyDescent="0.2">
      <c r="A23">
        <v>4077</v>
      </c>
      <c r="B23" t="s">
        <v>267</v>
      </c>
      <c r="C23" t="s">
        <v>65</v>
      </c>
      <c r="E23" t="s">
        <v>256</v>
      </c>
      <c r="F23">
        <v>1001</v>
      </c>
      <c r="G23" t="s">
        <v>169</v>
      </c>
      <c r="H23">
        <v>34</v>
      </c>
      <c r="I23" t="s">
        <v>267</v>
      </c>
      <c r="J23">
        <v>624</v>
      </c>
      <c r="K23" t="s">
        <v>75</v>
      </c>
      <c r="L23">
        <v>9</v>
      </c>
      <c r="M23" t="s">
        <v>67</v>
      </c>
      <c r="N23" t="s">
        <v>246</v>
      </c>
      <c r="O23" t="s">
        <v>67</v>
      </c>
    </row>
    <row r="24" spans="1:15" x14ac:dyDescent="0.2">
      <c r="A24">
        <v>4078</v>
      </c>
      <c r="B24" t="s">
        <v>426</v>
      </c>
      <c r="C24" t="s">
        <v>65</v>
      </c>
      <c r="D24">
        <v>2</v>
      </c>
      <c r="E24" t="s">
        <v>245</v>
      </c>
      <c r="F24">
        <v>1000</v>
      </c>
      <c r="G24" t="s">
        <v>167</v>
      </c>
      <c r="H24">
        <v>31</v>
      </c>
      <c r="I24" t="s">
        <v>426</v>
      </c>
      <c r="J24">
        <v>655</v>
      </c>
      <c r="K24" t="s">
        <v>3</v>
      </c>
      <c r="L24">
        <v>2</v>
      </c>
      <c r="M24" t="s">
        <v>67</v>
      </c>
      <c r="N24" t="s">
        <v>246</v>
      </c>
    </row>
    <row r="25" spans="1:15" x14ac:dyDescent="0.2">
      <c r="A25">
        <v>4079</v>
      </c>
      <c r="B25" t="s">
        <v>385</v>
      </c>
      <c r="C25" t="s">
        <v>65</v>
      </c>
      <c r="E25" t="s">
        <v>306</v>
      </c>
      <c r="F25">
        <v>1006</v>
      </c>
      <c r="G25" t="s">
        <v>169</v>
      </c>
      <c r="H25">
        <v>34</v>
      </c>
      <c r="I25" t="s">
        <v>386</v>
      </c>
      <c r="J25">
        <v>958</v>
      </c>
      <c r="K25" t="s">
        <v>5</v>
      </c>
      <c r="L25">
        <v>11</v>
      </c>
      <c r="M25" t="s">
        <v>65</v>
      </c>
      <c r="N25" t="s">
        <v>259</v>
      </c>
      <c r="O25" t="s">
        <v>65</v>
      </c>
    </row>
    <row r="26" spans="1:15" x14ac:dyDescent="0.2">
      <c r="A26">
        <v>4080</v>
      </c>
      <c r="B26" t="s">
        <v>388</v>
      </c>
      <c r="C26" t="s">
        <v>67</v>
      </c>
      <c r="E26" t="s">
        <v>248</v>
      </c>
      <c r="G26" t="s">
        <v>169</v>
      </c>
      <c r="H26">
        <v>34</v>
      </c>
      <c r="I26" t="s">
        <v>386</v>
      </c>
      <c r="J26">
        <v>958</v>
      </c>
      <c r="K26" t="s">
        <v>5</v>
      </c>
      <c r="L26">
        <v>11</v>
      </c>
      <c r="M26" t="s">
        <v>67</v>
      </c>
      <c r="N26" t="s">
        <v>264</v>
      </c>
    </row>
    <row r="27" spans="1:15" x14ac:dyDescent="0.2">
      <c r="A27">
        <v>4081</v>
      </c>
      <c r="B27" t="s">
        <v>425</v>
      </c>
      <c r="C27" t="s">
        <v>65</v>
      </c>
      <c r="E27" t="s">
        <v>245</v>
      </c>
      <c r="F27">
        <v>1000</v>
      </c>
      <c r="G27" t="s">
        <v>167</v>
      </c>
      <c r="H27">
        <v>31</v>
      </c>
      <c r="I27" t="s">
        <v>424</v>
      </c>
      <c r="J27">
        <v>946</v>
      </c>
      <c r="K27" t="s">
        <v>3</v>
      </c>
      <c r="L27">
        <v>2</v>
      </c>
      <c r="M27" t="s">
        <v>67</v>
      </c>
      <c r="N27" t="s">
        <v>246</v>
      </c>
      <c r="O27" t="s">
        <v>67</v>
      </c>
    </row>
    <row r="28" spans="1:15" x14ac:dyDescent="0.2">
      <c r="A28">
        <v>4082</v>
      </c>
      <c r="B28" t="s">
        <v>247</v>
      </c>
      <c r="C28" t="s">
        <v>65</v>
      </c>
      <c r="D28">
        <v>2</v>
      </c>
      <c r="E28" t="s">
        <v>248</v>
      </c>
      <c r="G28" t="s">
        <v>167</v>
      </c>
      <c r="H28">
        <v>31</v>
      </c>
      <c r="I28" t="s">
        <v>249</v>
      </c>
      <c r="J28">
        <v>663</v>
      </c>
      <c r="K28" t="s">
        <v>3</v>
      </c>
      <c r="L28">
        <v>2</v>
      </c>
      <c r="M28" t="s">
        <v>67</v>
      </c>
      <c r="N28" t="s">
        <v>246</v>
      </c>
    </row>
    <row r="29" spans="1:15" x14ac:dyDescent="0.2">
      <c r="A29">
        <v>4085</v>
      </c>
      <c r="B29" t="s">
        <v>387</v>
      </c>
      <c r="C29" t="s">
        <v>65</v>
      </c>
      <c r="E29" t="s">
        <v>306</v>
      </c>
      <c r="F29">
        <v>1006</v>
      </c>
      <c r="G29" t="s">
        <v>169</v>
      </c>
      <c r="H29">
        <v>34</v>
      </c>
      <c r="I29" t="s">
        <v>386</v>
      </c>
      <c r="J29">
        <v>958</v>
      </c>
      <c r="K29" t="s">
        <v>5</v>
      </c>
      <c r="L29">
        <v>11</v>
      </c>
      <c r="M29" t="s">
        <v>65</v>
      </c>
      <c r="N29" t="s">
        <v>259</v>
      </c>
      <c r="O29" t="s">
        <v>65</v>
      </c>
    </row>
    <row r="30" spans="1:15" x14ac:dyDescent="0.2">
      <c r="A30">
        <v>4088</v>
      </c>
      <c r="B30" t="s">
        <v>206</v>
      </c>
      <c r="C30" t="s">
        <v>65</v>
      </c>
      <c r="D30">
        <v>2</v>
      </c>
      <c r="E30" t="s">
        <v>248</v>
      </c>
      <c r="G30" t="s">
        <v>167</v>
      </c>
      <c r="H30">
        <v>31</v>
      </c>
      <c r="I30" t="s">
        <v>206</v>
      </c>
      <c r="J30">
        <v>734</v>
      </c>
      <c r="K30" t="s">
        <v>4</v>
      </c>
      <c r="L30">
        <v>4</v>
      </c>
      <c r="M30" t="s">
        <v>67</v>
      </c>
      <c r="N30" t="s">
        <v>246</v>
      </c>
    </row>
    <row r="31" spans="1:15" x14ac:dyDescent="0.2">
      <c r="A31">
        <v>4091</v>
      </c>
      <c r="B31" t="s">
        <v>275</v>
      </c>
      <c r="C31" t="s">
        <v>65</v>
      </c>
      <c r="E31" t="s">
        <v>276</v>
      </c>
      <c r="F31">
        <v>1005</v>
      </c>
      <c r="G31" t="s">
        <v>169</v>
      </c>
      <c r="H31">
        <v>34</v>
      </c>
      <c r="I31" t="s">
        <v>275</v>
      </c>
      <c r="J31">
        <v>751</v>
      </c>
      <c r="K31" t="s">
        <v>5</v>
      </c>
      <c r="L31">
        <v>11</v>
      </c>
      <c r="M31" t="s">
        <v>67</v>
      </c>
      <c r="N31" t="s">
        <v>259</v>
      </c>
      <c r="O31" t="s">
        <v>65</v>
      </c>
    </row>
    <row r="32" spans="1:15" x14ac:dyDescent="0.2">
      <c r="A32">
        <v>4092</v>
      </c>
      <c r="B32" t="s">
        <v>345</v>
      </c>
      <c r="C32" t="s">
        <v>65</v>
      </c>
      <c r="E32" t="s">
        <v>256</v>
      </c>
      <c r="F32">
        <v>1001</v>
      </c>
      <c r="G32" t="s">
        <v>169</v>
      </c>
      <c r="H32">
        <v>34</v>
      </c>
      <c r="I32" t="s">
        <v>346</v>
      </c>
      <c r="J32">
        <v>592</v>
      </c>
      <c r="K32" t="s">
        <v>68</v>
      </c>
      <c r="L32">
        <v>10</v>
      </c>
      <c r="M32" t="s">
        <v>67</v>
      </c>
      <c r="N32" t="s">
        <v>246</v>
      </c>
      <c r="O32" t="s">
        <v>67</v>
      </c>
    </row>
    <row r="33" spans="1:15" x14ac:dyDescent="0.2">
      <c r="A33">
        <v>4093</v>
      </c>
      <c r="B33" t="s">
        <v>198</v>
      </c>
      <c r="C33" t="s">
        <v>65</v>
      </c>
      <c r="E33" t="s">
        <v>256</v>
      </c>
      <c r="F33">
        <v>1001</v>
      </c>
      <c r="G33" t="s">
        <v>167</v>
      </c>
      <c r="H33">
        <v>31</v>
      </c>
      <c r="I33" t="s">
        <v>198</v>
      </c>
      <c r="J33">
        <v>824</v>
      </c>
      <c r="K33" t="s">
        <v>3</v>
      </c>
      <c r="L33">
        <v>2</v>
      </c>
      <c r="M33" t="s">
        <v>65</v>
      </c>
      <c r="N33" t="s">
        <v>246</v>
      </c>
      <c r="O33" t="s">
        <v>67</v>
      </c>
    </row>
    <row r="34" spans="1:15" x14ac:dyDescent="0.2">
      <c r="A34">
        <v>4094</v>
      </c>
      <c r="B34" t="s">
        <v>207</v>
      </c>
      <c r="C34" t="s">
        <v>65</v>
      </c>
      <c r="E34" t="s">
        <v>245</v>
      </c>
      <c r="F34">
        <v>1000</v>
      </c>
      <c r="G34" t="s">
        <v>167</v>
      </c>
      <c r="H34">
        <v>31</v>
      </c>
      <c r="I34" t="s">
        <v>424</v>
      </c>
      <c r="J34">
        <v>946</v>
      </c>
      <c r="K34" t="s">
        <v>3</v>
      </c>
      <c r="L34">
        <v>2</v>
      </c>
      <c r="M34" t="s">
        <v>67</v>
      </c>
      <c r="N34" t="s">
        <v>246</v>
      </c>
      <c r="O34" t="s">
        <v>67</v>
      </c>
    </row>
    <row r="35" spans="1:15" x14ac:dyDescent="0.2">
      <c r="A35">
        <v>4095</v>
      </c>
      <c r="B35" t="s">
        <v>208</v>
      </c>
      <c r="C35" t="s">
        <v>65</v>
      </c>
      <c r="E35" t="s">
        <v>245</v>
      </c>
      <c r="F35">
        <v>1000</v>
      </c>
      <c r="G35" t="s">
        <v>167</v>
      </c>
      <c r="H35">
        <v>31</v>
      </c>
      <c r="I35" t="s">
        <v>424</v>
      </c>
      <c r="J35">
        <v>946</v>
      </c>
      <c r="K35" t="s">
        <v>3</v>
      </c>
      <c r="L35">
        <v>2</v>
      </c>
      <c r="M35" t="s">
        <v>67</v>
      </c>
      <c r="N35" t="s">
        <v>246</v>
      </c>
      <c r="O35" t="s">
        <v>67</v>
      </c>
    </row>
    <row r="36" spans="1:15" x14ac:dyDescent="0.2">
      <c r="A36">
        <v>4096</v>
      </c>
      <c r="B36" t="s">
        <v>174</v>
      </c>
      <c r="C36" t="s">
        <v>65</v>
      </c>
      <c r="E36" t="s">
        <v>292</v>
      </c>
      <c r="F36">
        <v>1008</v>
      </c>
      <c r="G36" t="s">
        <v>167</v>
      </c>
      <c r="H36">
        <v>31</v>
      </c>
      <c r="I36" t="s">
        <v>424</v>
      </c>
      <c r="J36">
        <v>946</v>
      </c>
      <c r="K36" t="s">
        <v>3</v>
      </c>
      <c r="L36">
        <v>2</v>
      </c>
      <c r="M36" t="s">
        <v>67</v>
      </c>
      <c r="N36" t="s">
        <v>246</v>
      </c>
      <c r="O36" t="s">
        <v>67</v>
      </c>
    </row>
    <row r="37" spans="1:15" x14ac:dyDescent="0.2">
      <c r="A37">
        <v>4097</v>
      </c>
      <c r="B37" t="s">
        <v>397</v>
      </c>
      <c r="C37" t="s">
        <v>65</v>
      </c>
      <c r="E37" t="s">
        <v>272</v>
      </c>
      <c r="F37">
        <v>1002</v>
      </c>
      <c r="G37" t="s">
        <v>169</v>
      </c>
      <c r="H37">
        <v>34</v>
      </c>
      <c r="I37" t="s">
        <v>398</v>
      </c>
      <c r="J37">
        <v>957</v>
      </c>
      <c r="K37" t="s">
        <v>68</v>
      </c>
      <c r="L37">
        <v>10</v>
      </c>
      <c r="M37" t="s">
        <v>65</v>
      </c>
      <c r="N37" t="s">
        <v>259</v>
      </c>
      <c r="O37" t="s">
        <v>65</v>
      </c>
    </row>
    <row r="38" spans="1:15" x14ac:dyDescent="0.2">
      <c r="A38">
        <v>4098</v>
      </c>
      <c r="B38" t="s">
        <v>209</v>
      </c>
      <c r="C38" t="s">
        <v>65</v>
      </c>
      <c r="E38" t="s">
        <v>245</v>
      </c>
      <c r="F38">
        <v>1000</v>
      </c>
      <c r="G38" t="s">
        <v>169</v>
      </c>
      <c r="H38">
        <v>34</v>
      </c>
      <c r="I38" t="s">
        <v>398</v>
      </c>
      <c r="J38">
        <v>957</v>
      </c>
      <c r="K38" t="s">
        <v>68</v>
      </c>
      <c r="L38">
        <v>10</v>
      </c>
      <c r="M38" t="s">
        <v>67</v>
      </c>
      <c r="N38" t="s">
        <v>246</v>
      </c>
      <c r="O38" t="s">
        <v>67</v>
      </c>
    </row>
    <row r="39" spans="1:15" x14ac:dyDescent="0.2">
      <c r="A39">
        <v>4099</v>
      </c>
      <c r="B39" t="s">
        <v>210</v>
      </c>
      <c r="C39" t="s">
        <v>65</v>
      </c>
      <c r="E39" t="s">
        <v>272</v>
      </c>
      <c r="F39">
        <v>1002</v>
      </c>
      <c r="G39" t="s">
        <v>169</v>
      </c>
      <c r="H39">
        <v>34</v>
      </c>
      <c r="I39" t="s">
        <v>398</v>
      </c>
      <c r="J39">
        <v>957</v>
      </c>
      <c r="K39" t="s">
        <v>68</v>
      </c>
      <c r="L39">
        <v>10</v>
      </c>
      <c r="M39" t="s">
        <v>65</v>
      </c>
      <c r="N39" t="s">
        <v>259</v>
      </c>
      <c r="O39" t="s">
        <v>65</v>
      </c>
    </row>
    <row r="40" spans="1:15" x14ac:dyDescent="0.2">
      <c r="A40">
        <v>4100</v>
      </c>
      <c r="B40" t="s">
        <v>399</v>
      </c>
      <c r="C40" t="s">
        <v>65</v>
      </c>
      <c r="E40" t="s">
        <v>256</v>
      </c>
      <c r="F40">
        <v>1001</v>
      </c>
      <c r="G40" t="s">
        <v>169</v>
      </c>
      <c r="H40">
        <v>34</v>
      </c>
      <c r="I40" t="s">
        <v>398</v>
      </c>
      <c r="J40">
        <v>957</v>
      </c>
      <c r="K40" t="s">
        <v>68</v>
      </c>
      <c r="L40">
        <v>10</v>
      </c>
      <c r="M40" t="s">
        <v>67</v>
      </c>
      <c r="N40" t="s">
        <v>246</v>
      </c>
      <c r="O40" t="s">
        <v>67</v>
      </c>
    </row>
    <row r="41" spans="1:15" x14ac:dyDescent="0.2">
      <c r="A41">
        <v>4101</v>
      </c>
      <c r="B41" t="s">
        <v>252</v>
      </c>
      <c r="C41" t="s">
        <v>65</v>
      </c>
      <c r="D41">
        <v>1</v>
      </c>
      <c r="E41" t="s">
        <v>248</v>
      </c>
      <c r="G41" t="s">
        <v>69</v>
      </c>
      <c r="H41">
        <v>37</v>
      </c>
      <c r="I41" t="s">
        <v>252</v>
      </c>
      <c r="J41">
        <v>600</v>
      </c>
      <c r="K41" t="s">
        <v>69</v>
      </c>
      <c r="L41">
        <v>14</v>
      </c>
      <c r="M41" t="s">
        <v>67</v>
      </c>
      <c r="N41" t="s">
        <v>246</v>
      </c>
    </row>
    <row r="42" spans="1:15" x14ac:dyDescent="0.2">
      <c r="A42">
        <v>4103</v>
      </c>
      <c r="B42" t="s">
        <v>266</v>
      </c>
      <c r="C42" t="s">
        <v>65</v>
      </c>
      <c r="E42" t="s">
        <v>258</v>
      </c>
      <c r="F42">
        <v>1003</v>
      </c>
      <c r="G42" t="s">
        <v>167</v>
      </c>
      <c r="H42">
        <v>31</v>
      </c>
      <c r="I42" t="s">
        <v>266</v>
      </c>
      <c r="J42">
        <v>661</v>
      </c>
      <c r="K42" t="s">
        <v>70</v>
      </c>
      <c r="L42">
        <v>3</v>
      </c>
      <c r="M42" t="s">
        <v>65</v>
      </c>
      <c r="N42" t="s">
        <v>259</v>
      </c>
      <c r="O42" t="s">
        <v>65</v>
      </c>
    </row>
    <row r="43" spans="1:15" x14ac:dyDescent="0.2">
      <c r="A43">
        <v>4104</v>
      </c>
      <c r="B43" t="s">
        <v>188</v>
      </c>
      <c r="C43" t="s">
        <v>65</v>
      </c>
      <c r="E43" t="s">
        <v>272</v>
      </c>
      <c r="F43">
        <v>1002</v>
      </c>
      <c r="G43" t="s">
        <v>167</v>
      </c>
      <c r="H43">
        <v>31</v>
      </c>
      <c r="I43" t="s">
        <v>188</v>
      </c>
      <c r="J43">
        <v>704</v>
      </c>
      <c r="K43" t="s">
        <v>42</v>
      </c>
      <c r="L43">
        <v>1</v>
      </c>
      <c r="M43" t="s">
        <v>65</v>
      </c>
      <c r="N43" t="s">
        <v>259</v>
      </c>
      <c r="O43" t="s">
        <v>65</v>
      </c>
    </row>
    <row r="44" spans="1:15" x14ac:dyDescent="0.2">
      <c r="A44">
        <v>4107</v>
      </c>
      <c r="B44" t="s">
        <v>290</v>
      </c>
      <c r="C44" t="s">
        <v>65</v>
      </c>
      <c r="E44" t="s">
        <v>258</v>
      </c>
      <c r="F44">
        <v>1003</v>
      </c>
      <c r="G44" t="s">
        <v>167</v>
      </c>
      <c r="H44">
        <v>31</v>
      </c>
      <c r="I44" t="s">
        <v>291</v>
      </c>
      <c r="J44">
        <v>930</v>
      </c>
      <c r="K44" t="s">
        <v>70</v>
      </c>
      <c r="L44">
        <v>3</v>
      </c>
      <c r="M44" t="s">
        <v>65</v>
      </c>
      <c r="N44" t="s">
        <v>259</v>
      </c>
      <c r="O44" t="s">
        <v>65</v>
      </c>
    </row>
    <row r="45" spans="1:15" x14ac:dyDescent="0.2">
      <c r="A45">
        <v>4108</v>
      </c>
      <c r="B45" t="s">
        <v>423</v>
      </c>
      <c r="C45" t="s">
        <v>65</v>
      </c>
      <c r="E45" t="s">
        <v>258</v>
      </c>
      <c r="F45">
        <v>1003</v>
      </c>
      <c r="G45" t="s">
        <v>77</v>
      </c>
      <c r="H45">
        <v>32</v>
      </c>
      <c r="I45" t="s">
        <v>423</v>
      </c>
      <c r="J45">
        <v>745</v>
      </c>
      <c r="K45" t="s">
        <v>83</v>
      </c>
      <c r="L45">
        <v>12</v>
      </c>
      <c r="M45" t="s">
        <v>65</v>
      </c>
      <c r="N45" t="s">
        <v>259</v>
      </c>
      <c r="O45" t="s">
        <v>65</v>
      </c>
    </row>
    <row r="46" spans="1:15" x14ac:dyDescent="0.2">
      <c r="A46">
        <v>4109</v>
      </c>
      <c r="B46" t="s">
        <v>170</v>
      </c>
      <c r="C46" t="s">
        <v>65</v>
      </c>
      <c r="E46" t="s">
        <v>258</v>
      </c>
      <c r="F46">
        <v>1003</v>
      </c>
      <c r="G46" t="s">
        <v>167</v>
      </c>
      <c r="H46">
        <v>31</v>
      </c>
      <c r="I46" t="s">
        <v>257</v>
      </c>
      <c r="J46">
        <v>966</v>
      </c>
      <c r="K46" t="s">
        <v>42</v>
      </c>
      <c r="L46">
        <v>1</v>
      </c>
      <c r="M46" t="s">
        <v>65</v>
      </c>
      <c r="N46" t="s">
        <v>259</v>
      </c>
      <c r="O46" t="s">
        <v>65</v>
      </c>
    </row>
    <row r="47" spans="1:15" x14ac:dyDescent="0.2">
      <c r="A47">
        <v>4112</v>
      </c>
      <c r="B47" t="s">
        <v>296</v>
      </c>
      <c r="C47" t="s">
        <v>65</v>
      </c>
      <c r="E47" t="s">
        <v>256</v>
      </c>
      <c r="F47">
        <v>1001</v>
      </c>
      <c r="G47" t="s">
        <v>167</v>
      </c>
      <c r="H47">
        <v>31</v>
      </c>
      <c r="I47" t="s">
        <v>296</v>
      </c>
      <c r="J47">
        <v>656</v>
      </c>
      <c r="K47" t="s">
        <v>70</v>
      </c>
      <c r="L47">
        <v>3</v>
      </c>
      <c r="M47" t="s">
        <v>67</v>
      </c>
      <c r="N47" t="s">
        <v>246</v>
      </c>
      <c r="O47" t="s">
        <v>67</v>
      </c>
    </row>
    <row r="48" spans="1:15" x14ac:dyDescent="0.2">
      <c r="A48">
        <v>4114</v>
      </c>
      <c r="B48" t="s">
        <v>211</v>
      </c>
      <c r="C48" t="s">
        <v>65</v>
      </c>
      <c r="D48">
        <v>2</v>
      </c>
      <c r="E48" t="s">
        <v>245</v>
      </c>
      <c r="F48">
        <v>1000</v>
      </c>
      <c r="G48" t="s">
        <v>167</v>
      </c>
      <c r="H48">
        <v>31</v>
      </c>
      <c r="I48" t="s">
        <v>211</v>
      </c>
      <c r="J48">
        <v>889</v>
      </c>
      <c r="K48" t="s">
        <v>3</v>
      </c>
      <c r="L48">
        <v>2</v>
      </c>
      <c r="M48" t="s">
        <v>67</v>
      </c>
      <c r="N48" t="s">
        <v>246</v>
      </c>
    </row>
    <row r="49" spans="1:15" x14ac:dyDescent="0.2">
      <c r="A49">
        <v>4115</v>
      </c>
      <c r="B49" t="s">
        <v>199</v>
      </c>
      <c r="C49" t="s">
        <v>65</v>
      </c>
      <c r="D49">
        <v>2</v>
      </c>
      <c r="E49" t="s">
        <v>245</v>
      </c>
      <c r="F49">
        <v>1000</v>
      </c>
      <c r="G49" t="s">
        <v>167</v>
      </c>
      <c r="H49">
        <v>31</v>
      </c>
      <c r="I49" t="s">
        <v>199</v>
      </c>
      <c r="J49">
        <v>709</v>
      </c>
      <c r="K49" t="s">
        <v>3</v>
      </c>
      <c r="L49">
        <v>2</v>
      </c>
      <c r="M49" t="s">
        <v>67</v>
      </c>
      <c r="N49" t="s">
        <v>246</v>
      </c>
    </row>
    <row r="50" spans="1:15" x14ac:dyDescent="0.2">
      <c r="A50">
        <v>4123</v>
      </c>
      <c r="B50" t="s">
        <v>200</v>
      </c>
      <c r="C50" t="s">
        <v>65</v>
      </c>
      <c r="E50" t="s">
        <v>272</v>
      </c>
      <c r="F50">
        <v>1002</v>
      </c>
      <c r="G50" t="s">
        <v>6</v>
      </c>
      <c r="H50">
        <v>36</v>
      </c>
      <c r="I50" t="s">
        <v>447</v>
      </c>
      <c r="J50">
        <v>907</v>
      </c>
      <c r="K50" t="s">
        <v>6</v>
      </c>
      <c r="L50">
        <v>13</v>
      </c>
      <c r="M50" t="s">
        <v>65</v>
      </c>
      <c r="N50" t="s">
        <v>259</v>
      </c>
      <c r="O50" t="s">
        <v>65</v>
      </c>
    </row>
    <row r="51" spans="1:15" x14ac:dyDescent="0.2">
      <c r="A51">
        <v>4124</v>
      </c>
      <c r="B51" t="s">
        <v>405</v>
      </c>
      <c r="C51" t="s">
        <v>65</v>
      </c>
      <c r="D51">
        <v>2</v>
      </c>
      <c r="E51" t="s">
        <v>248</v>
      </c>
      <c r="G51" t="s">
        <v>69</v>
      </c>
      <c r="H51">
        <v>37</v>
      </c>
      <c r="I51" t="s">
        <v>404</v>
      </c>
      <c r="J51">
        <v>900</v>
      </c>
      <c r="K51" t="s">
        <v>69</v>
      </c>
      <c r="L51">
        <v>14</v>
      </c>
      <c r="M51" t="s">
        <v>67</v>
      </c>
      <c r="N51" t="s">
        <v>246</v>
      </c>
    </row>
    <row r="52" spans="1:15" x14ac:dyDescent="0.2">
      <c r="A52">
        <v>4125</v>
      </c>
      <c r="B52" t="s">
        <v>403</v>
      </c>
      <c r="C52" t="s">
        <v>67</v>
      </c>
      <c r="E52" t="s">
        <v>248</v>
      </c>
      <c r="G52" t="s">
        <v>69</v>
      </c>
      <c r="H52">
        <v>37</v>
      </c>
      <c r="I52" t="s">
        <v>404</v>
      </c>
      <c r="J52">
        <v>900</v>
      </c>
      <c r="K52" t="s">
        <v>69</v>
      </c>
      <c r="L52">
        <v>14</v>
      </c>
      <c r="M52" t="s">
        <v>67</v>
      </c>
      <c r="N52" t="s">
        <v>264</v>
      </c>
    </row>
    <row r="53" spans="1:15" x14ac:dyDescent="0.2">
      <c r="A53">
        <v>4126</v>
      </c>
      <c r="B53" t="s">
        <v>212</v>
      </c>
      <c r="C53" t="s">
        <v>65</v>
      </c>
      <c r="D53">
        <v>2</v>
      </c>
      <c r="E53" t="s">
        <v>248</v>
      </c>
      <c r="G53" t="s">
        <v>69</v>
      </c>
      <c r="H53">
        <v>37</v>
      </c>
      <c r="I53" t="s">
        <v>404</v>
      </c>
      <c r="J53">
        <v>900</v>
      </c>
      <c r="K53" t="s">
        <v>69</v>
      </c>
      <c r="L53">
        <v>14</v>
      </c>
      <c r="M53" t="s">
        <v>67</v>
      </c>
      <c r="N53" t="s">
        <v>246</v>
      </c>
    </row>
    <row r="54" spans="1:15" x14ac:dyDescent="0.2">
      <c r="A54">
        <v>4127</v>
      </c>
      <c r="B54" t="s">
        <v>283</v>
      </c>
      <c r="C54" t="s">
        <v>65</v>
      </c>
      <c r="D54">
        <v>2</v>
      </c>
      <c r="E54" t="s">
        <v>245</v>
      </c>
      <c r="F54">
        <v>1000</v>
      </c>
      <c r="G54" t="s">
        <v>167</v>
      </c>
      <c r="H54">
        <v>31</v>
      </c>
      <c r="I54" t="s">
        <v>284</v>
      </c>
      <c r="J54">
        <v>593</v>
      </c>
      <c r="K54" t="s">
        <v>3</v>
      </c>
      <c r="L54">
        <v>2</v>
      </c>
      <c r="M54" t="s">
        <v>67</v>
      </c>
      <c r="N54" t="s">
        <v>246</v>
      </c>
      <c r="O54" t="s">
        <v>67</v>
      </c>
    </row>
    <row r="55" spans="1:15" x14ac:dyDescent="0.2">
      <c r="A55">
        <v>4130</v>
      </c>
      <c r="B55" t="s">
        <v>320</v>
      </c>
      <c r="C55" t="s">
        <v>65</v>
      </c>
      <c r="E55" t="s">
        <v>306</v>
      </c>
      <c r="F55">
        <v>1006</v>
      </c>
      <c r="G55" t="s">
        <v>169</v>
      </c>
      <c r="H55">
        <v>34</v>
      </c>
      <c r="I55" t="s">
        <v>320</v>
      </c>
      <c r="J55">
        <v>753</v>
      </c>
      <c r="K55" t="s">
        <v>5</v>
      </c>
      <c r="L55">
        <v>11</v>
      </c>
      <c r="M55" t="s">
        <v>67</v>
      </c>
      <c r="N55" t="s">
        <v>259</v>
      </c>
      <c r="O55" t="s">
        <v>65</v>
      </c>
    </row>
    <row r="56" spans="1:15" x14ac:dyDescent="0.2">
      <c r="A56">
        <v>4131</v>
      </c>
      <c r="B56" t="s">
        <v>295</v>
      </c>
      <c r="C56" t="s">
        <v>65</v>
      </c>
      <c r="E56" t="s">
        <v>272</v>
      </c>
      <c r="F56">
        <v>1002</v>
      </c>
      <c r="G56" t="s">
        <v>167</v>
      </c>
      <c r="H56">
        <v>31</v>
      </c>
      <c r="I56" t="s">
        <v>293</v>
      </c>
      <c r="J56">
        <v>955</v>
      </c>
      <c r="K56" t="s">
        <v>3</v>
      </c>
      <c r="L56">
        <v>2</v>
      </c>
      <c r="M56" t="s">
        <v>67</v>
      </c>
      <c r="N56" t="s">
        <v>259</v>
      </c>
      <c r="O56" t="s">
        <v>65</v>
      </c>
    </row>
    <row r="57" spans="1:15" x14ac:dyDescent="0.2">
      <c r="A57">
        <v>4132</v>
      </c>
      <c r="B57" t="s">
        <v>294</v>
      </c>
      <c r="C57" t="s">
        <v>65</v>
      </c>
      <c r="E57" t="s">
        <v>245</v>
      </c>
      <c r="F57">
        <v>1000</v>
      </c>
      <c r="G57" t="s">
        <v>167</v>
      </c>
      <c r="H57">
        <v>31</v>
      </c>
      <c r="I57" t="s">
        <v>293</v>
      </c>
      <c r="J57">
        <v>955</v>
      </c>
      <c r="K57" t="s">
        <v>3</v>
      </c>
      <c r="L57">
        <v>2</v>
      </c>
      <c r="M57" t="s">
        <v>67</v>
      </c>
      <c r="N57" t="s">
        <v>246</v>
      </c>
      <c r="O57" t="s">
        <v>67</v>
      </c>
    </row>
    <row r="58" spans="1:15" x14ac:dyDescent="0.2">
      <c r="A58">
        <v>4133</v>
      </c>
      <c r="B58" t="s">
        <v>213</v>
      </c>
      <c r="C58" t="s">
        <v>65</v>
      </c>
      <c r="E58" t="s">
        <v>245</v>
      </c>
      <c r="F58">
        <v>1000</v>
      </c>
      <c r="G58" t="s">
        <v>167</v>
      </c>
      <c r="H58">
        <v>31</v>
      </c>
      <c r="I58" t="s">
        <v>293</v>
      </c>
      <c r="J58">
        <v>955</v>
      </c>
      <c r="K58" t="s">
        <v>3</v>
      </c>
      <c r="L58">
        <v>2</v>
      </c>
      <c r="M58" t="s">
        <v>67</v>
      </c>
      <c r="N58" t="s">
        <v>246</v>
      </c>
      <c r="O58" t="s">
        <v>67</v>
      </c>
    </row>
    <row r="59" spans="1:15" x14ac:dyDescent="0.2">
      <c r="A59">
        <v>4134</v>
      </c>
      <c r="B59" t="s">
        <v>214</v>
      </c>
      <c r="C59" t="s">
        <v>65</v>
      </c>
      <c r="E59" t="s">
        <v>245</v>
      </c>
      <c r="F59">
        <v>1000</v>
      </c>
      <c r="G59" t="s">
        <v>167</v>
      </c>
      <c r="H59">
        <v>31</v>
      </c>
      <c r="I59" t="s">
        <v>293</v>
      </c>
      <c r="J59">
        <v>955</v>
      </c>
      <c r="K59" t="s">
        <v>3</v>
      </c>
      <c r="L59">
        <v>2</v>
      </c>
      <c r="M59" t="s">
        <v>67</v>
      </c>
      <c r="N59" t="s">
        <v>246</v>
      </c>
      <c r="O59" t="s">
        <v>67</v>
      </c>
    </row>
    <row r="60" spans="1:15" x14ac:dyDescent="0.2">
      <c r="A60">
        <v>4135</v>
      </c>
      <c r="B60" t="s">
        <v>215</v>
      </c>
      <c r="C60" t="s">
        <v>65</v>
      </c>
      <c r="E60" t="s">
        <v>245</v>
      </c>
      <c r="F60">
        <v>1000</v>
      </c>
      <c r="G60" t="s">
        <v>167</v>
      </c>
      <c r="H60">
        <v>31</v>
      </c>
      <c r="I60" t="s">
        <v>293</v>
      </c>
      <c r="J60">
        <v>955</v>
      </c>
      <c r="K60" t="s">
        <v>3</v>
      </c>
      <c r="L60">
        <v>2</v>
      </c>
      <c r="M60" t="s">
        <v>67</v>
      </c>
      <c r="N60" t="s">
        <v>246</v>
      </c>
      <c r="O60" t="s">
        <v>67</v>
      </c>
    </row>
    <row r="61" spans="1:15" x14ac:dyDescent="0.2">
      <c r="A61">
        <v>4137</v>
      </c>
      <c r="B61" t="s">
        <v>421</v>
      </c>
      <c r="C61" t="s">
        <v>65</v>
      </c>
      <c r="D61">
        <v>2</v>
      </c>
      <c r="E61" t="s">
        <v>248</v>
      </c>
      <c r="G61" t="s">
        <v>69</v>
      </c>
      <c r="H61">
        <v>37</v>
      </c>
      <c r="I61" t="s">
        <v>422</v>
      </c>
      <c r="J61">
        <v>964</v>
      </c>
      <c r="K61" t="s">
        <v>69</v>
      </c>
      <c r="L61">
        <v>14</v>
      </c>
      <c r="M61" t="s">
        <v>67</v>
      </c>
      <c r="N61" t="s">
        <v>246</v>
      </c>
    </row>
    <row r="62" spans="1:15" x14ac:dyDescent="0.2">
      <c r="A62">
        <v>4138</v>
      </c>
      <c r="B62" t="s">
        <v>350</v>
      </c>
      <c r="C62" t="s">
        <v>65</v>
      </c>
      <c r="E62" t="s">
        <v>325</v>
      </c>
      <c r="F62">
        <v>1004</v>
      </c>
      <c r="G62" t="s">
        <v>77</v>
      </c>
      <c r="H62">
        <v>32</v>
      </c>
      <c r="I62" t="s">
        <v>351</v>
      </c>
      <c r="J62">
        <v>701</v>
      </c>
      <c r="K62" t="s">
        <v>77</v>
      </c>
      <c r="L62">
        <v>8</v>
      </c>
      <c r="M62" t="s">
        <v>67</v>
      </c>
      <c r="N62" t="s">
        <v>259</v>
      </c>
      <c r="O62" t="s">
        <v>65</v>
      </c>
    </row>
    <row r="63" spans="1:15" x14ac:dyDescent="0.2">
      <c r="A63">
        <v>4141</v>
      </c>
      <c r="B63" t="s">
        <v>364</v>
      </c>
      <c r="C63" t="s">
        <v>65</v>
      </c>
      <c r="E63" t="s">
        <v>256</v>
      </c>
      <c r="F63">
        <v>1001</v>
      </c>
      <c r="G63" t="s">
        <v>167</v>
      </c>
      <c r="H63">
        <v>31</v>
      </c>
      <c r="I63" t="s">
        <v>364</v>
      </c>
      <c r="J63">
        <v>804</v>
      </c>
      <c r="K63" t="s">
        <v>4</v>
      </c>
      <c r="L63">
        <v>4</v>
      </c>
      <c r="M63" t="s">
        <v>67</v>
      </c>
      <c r="N63" t="s">
        <v>246</v>
      </c>
      <c r="O63" t="s">
        <v>67</v>
      </c>
    </row>
    <row r="64" spans="1:15" x14ac:dyDescent="0.2">
      <c r="A64">
        <v>4144</v>
      </c>
      <c r="B64" t="s">
        <v>333</v>
      </c>
      <c r="C64" t="s">
        <v>65</v>
      </c>
      <c r="E64" t="s">
        <v>272</v>
      </c>
      <c r="F64">
        <v>1002</v>
      </c>
      <c r="G64" t="s">
        <v>167</v>
      </c>
      <c r="H64">
        <v>31</v>
      </c>
      <c r="I64" t="s">
        <v>333</v>
      </c>
      <c r="J64">
        <v>718</v>
      </c>
      <c r="K64" t="s">
        <v>4</v>
      </c>
      <c r="L64">
        <v>4</v>
      </c>
      <c r="M64" t="s">
        <v>65</v>
      </c>
      <c r="N64" t="s">
        <v>259</v>
      </c>
      <c r="O64" t="s">
        <v>65</v>
      </c>
    </row>
    <row r="65" spans="1:15" x14ac:dyDescent="0.2">
      <c r="A65">
        <v>4147</v>
      </c>
      <c r="B65" t="s">
        <v>173</v>
      </c>
      <c r="C65" t="s">
        <v>65</v>
      </c>
      <c r="E65" t="s">
        <v>245</v>
      </c>
      <c r="F65">
        <v>1000</v>
      </c>
      <c r="G65" t="s">
        <v>6</v>
      </c>
      <c r="H65">
        <v>36</v>
      </c>
      <c r="I65" t="s">
        <v>416</v>
      </c>
      <c r="J65">
        <v>687</v>
      </c>
      <c r="K65" t="s">
        <v>6</v>
      </c>
      <c r="L65">
        <v>13</v>
      </c>
      <c r="M65" t="s">
        <v>67</v>
      </c>
      <c r="N65" t="s">
        <v>246</v>
      </c>
      <c r="O65" t="s">
        <v>67</v>
      </c>
    </row>
    <row r="66" spans="1:15" x14ac:dyDescent="0.2">
      <c r="A66">
        <v>4160</v>
      </c>
      <c r="B66" t="s">
        <v>201</v>
      </c>
      <c r="C66" t="s">
        <v>65</v>
      </c>
      <c r="E66" t="s">
        <v>256</v>
      </c>
      <c r="F66">
        <v>1001</v>
      </c>
      <c r="G66" t="s">
        <v>167</v>
      </c>
      <c r="H66">
        <v>31</v>
      </c>
      <c r="I66" t="s">
        <v>201</v>
      </c>
      <c r="J66">
        <v>814</v>
      </c>
      <c r="K66" t="s">
        <v>3</v>
      </c>
      <c r="L66">
        <v>2</v>
      </c>
      <c r="M66" t="s">
        <v>67</v>
      </c>
      <c r="N66" t="s">
        <v>246</v>
      </c>
      <c r="O66" t="s">
        <v>67</v>
      </c>
    </row>
    <row r="67" spans="1:15" x14ac:dyDescent="0.2">
      <c r="A67">
        <v>4161</v>
      </c>
      <c r="B67" t="s">
        <v>313</v>
      </c>
      <c r="C67" t="s">
        <v>65</v>
      </c>
      <c r="E67" t="s">
        <v>272</v>
      </c>
      <c r="F67">
        <v>1002</v>
      </c>
      <c r="G67" t="s">
        <v>77</v>
      </c>
      <c r="H67">
        <v>32</v>
      </c>
      <c r="I67" t="s">
        <v>314</v>
      </c>
      <c r="J67">
        <v>916</v>
      </c>
      <c r="K67" t="s">
        <v>7</v>
      </c>
      <c r="L67">
        <v>5</v>
      </c>
      <c r="M67" t="s">
        <v>67</v>
      </c>
      <c r="N67" t="s">
        <v>259</v>
      </c>
      <c r="O67" t="s">
        <v>65</v>
      </c>
    </row>
    <row r="68" spans="1:15" x14ac:dyDescent="0.2">
      <c r="A68">
        <v>4163</v>
      </c>
      <c r="B68" t="s">
        <v>216</v>
      </c>
      <c r="C68" t="s">
        <v>65</v>
      </c>
      <c r="D68">
        <v>2</v>
      </c>
      <c r="E68" t="s">
        <v>245</v>
      </c>
      <c r="F68">
        <v>1000</v>
      </c>
      <c r="G68" t="s">
        <v>169</v>
      </c>
      <c r="H68">
        <v>34</v>
      </c>
      <c r="I68" t="s">
        <v>216</v>
      </c>
      <c r="J68">
        <v>597</v>
      </c>
      <c r="K68" t="s">
        <v>5</v>
      </c>
      <c r="L68">
        <v>11</v>
      </c>
      <c r="M68" t="s">
        <v>67</v>
      </c>
      <c r="N68" t="s">
        <v>246</v>
      </c>
    </row>
    <row r="69" spans="1:15" x14ac:dyDescent="0.2">
      <c r="A69">
        <v>4166</v>
      </c>
      <c r="B69" t="s">
        <v>410</v>
      </c>
      <c r="C69" t="s">
        <v>65</v>
      </c>
      <c r="D69">
        <v>2</v>
      </c>
      <c r="E69" t="s">
        <v>248</v>
      </c>
      <c r="G69" t="s">
        <v>69</v>
      </c>
      <c r="H69">
        <v>37</v>
      </c>
      <c r="I69" t="s">
        <v>410</v>
      </c>
      <c r="J69">
        <v>719</v>
      </c>
      <c r="K69" t="s">
        <v>69</v>
      </c>
      <c r="L69">
        <v>14</v>
      </c>
      <c r="M69" t="s">
        <v>67</v>
      </c>
      <c r="N69" t="s">
        <v>246</v>
      </c>
    </row>
    <row r="70" spans="1:15" x14ac:dyDescent="0.2">
      <c r="A70">
        <v>4167</v>
      </c>
      <c r="B70" t="s">
        <v>466</v>
      </c>
      <c r="C70" t="s">
        <v>65</v>
      </c>
      <c r="E70" t="s">
        <v>245</v>
      </c>
      <c r="F70">
        <v>1000</v>
      </c>
      <c r="G70" t="s">
        <v>6</v>
      </c>
      <c r="H70">
        <v>36</v>
      </c>
      <c r="I70" t="s">
        <v>466</v>
      </c>
      <c r="J70">
        <v>881</v>
      </c>
      <c r="K70" t="s">
        <v>6</v>
      </c>
      <c r="L70">
        <v>13</v>
      </c>
      <c r="M70" t="s">
        <v>67</v>
      </c>
      <c r="N70" t="s">
        <v>246</v>
      </c>
      <c r="O70" t="s">
        <v>67</v>
      </c>
    </row>
    <row r="71" spans="1:15" x14ac:dyDescent="0.2">
      <c r="A71">
        <v>4169</v>
      </c>
      <c r="B71" t="s">
        <v>217</v>
      </c>
      <c r="C71" t="s">
        <v>65</v>
      </c>
      <c r="E71" t="s">
        <v>245</v>
      </c>
      <c r="F71">
        <v>1000</v>
      </c>
      <c r="G71" t="s">
        <v>6</v>
      </c>
      <c r="H71">
        <v>36</v>
      </c>
      <c r="I71" t="s">
        <v>217</v>
      </c>
      <c r="J71">
        <v>681</v>
      </c>
      <c r="K71" t="s">
        <v>6</v>
      </c>
      <c r="L71">
        <v>13</v>
      </c>
      <c r="M71" t="s">
        <v>67</v>
      </c>
      <c r="N71" t="s">
        <v>246</v>
      </c>
      <c r="O71" t="s">
        <v>67</v>
      </c>
    </row>
    <row r="72" spans="1:15" x14ac:dyDescent="0.2">
      <c r="A72">
        <v>4170</v>
      </c>
      <c r="B72" t="s">
        <v>341</v>
      </c>
      <c r="C72" t="s">
        <v>65</v>
      </c>
      <c r="E72" t="s">
        <v>272</v>
      </c>
      <c r="F72">
        <v>1002</v>
      </c>
      <c r="G72" t="s">
        <v>169</v>
      </c>
      <c r="H72">
        <v>34</v>
      </c>
      <c r="I72" t="s">
        <v>340</v>
      </c>
      <c r="J72">
        <v>952</v>
      </c>
      <c r="K72" t="s">
        <v>75</v>
      </c>
      <c r="L72">
        <v>9</v>
      </c>
      <c r="M72" t="s">
        <v>65</v>
      </c>
      <c r="N72" t="s">
        <v>259</v>
      </c>
      <c r="O72" t="s">
        <v>65</v>
      </c>
    </row>
    <row r="73" spans="1:15" x14ac:dyDescent="0.2">
      <c r="A73">
        <v>4171</v>
      </c>
      <c r="B73" t="s">
        <v>342</v>
      </c>
      <c r="C73" t="s">
        <v>65</v>
      </c>
      <c r="E73" t="s">
        <v>325</v>
      </c>
      <c r="F73">
        <v>1004</v>
      </c>
      <c r="G73" t="s">
        <v>169</v>
      </c>
      <c r="H73">
        <v>34</v>
      </c>
      <c r="I73" t="s">
        <v>340</v>
      </c>
      <c r="J73">
        <v>952</v>
      </c>
      <c r="K73" t="s">
        <v>75</v>
      </c>
      <c r="L73">
        <v>9</v>
      </c>
      <c r="M73" t="s">
        <v>65</v>
      </c>
      <c r="N73" t="s">
        <v>259</v>
      </c>
      <c r="O73" t="s">
        <v>65</v>
      </c>
    </row>
    <row r="74" spans="1:15" x14ac:dyDescent="0.2">
      <c r="A74">
        <v>4172</v>
      </c>
      <c r="B74" t="s">
        <v>343</v>
      </c>
      <c r="C74" t="s">
        <v>65</v>
      </c>
      <c r="E74" t="s">
        <v>245</v>
      </c>
      <c r="F74">
        <v>1000</v>
      </c>
      <c r="G74" t="s">
        <v>169</v>
      </c>
      <c r="H74">
        <v>34</v>
      </c>
      <c r="I74" t="s">
        <v>340</v>
      </c>
      <c r="J74">
        <v>952</v>
      </c>
      <c r="K74" t="s">
        <v>75</v>
      </c>
      <c r="L74">
        <v>9</v>
      </c>
      <c r="M74" t="s">
        <v>67</v>
      </c>
      <c r="N74" t="s">
        <v>246</v>
      </c>
      <c r="O74" t="s">
        <v>67</v>
      </c>
    </row>
    <row r="75" spans="1:15" x14ac:dyDescent="0.2">
      <c r="A75">
        <v>4175</v>
      </c>
      <c r="B75" t="s">
        <v>428</v>
      </c>
      <c r="C75" t="s">
        <v>65</v>
      </c>
      <c r="D75">
        <v>2</v>
      </c>
      <c r="E75" t="s">
        <v>245</v>
      </c>
      <c r="F75">
        <v>1000</v>
      </c>
      <c r="G75" t="s">
        <v>169</v>
      </c>
      <c r="H75">
        <v>34</v>
      </c>
      <c r="I75" t="s">
        <v>428</v>
      </c>
      <c r="J75">
        <v>768</v>
      </c>
      <c r="K75" t="s">
        <v>5</v>
      </c>
      <c r="L75">
        <v>11</v>
      </c>
      <c r="M75" t="s">
        <v>67</v>
      </c>
      <c r="N75" t="s">
        <v>246</v>
      </c>
    </row>
    <row r="76" spans="1:15" x14ac:dyDescent="0.2">
      <c r="A76">
        <v>4177</v>
      </c>
      <c r="B76" t="s">
        <v>406</v>
      </c>
      <c r="C76" t="s">
        <v>65</v>
      </c>
      <c r="E76" t="s">
        <v>272</v>
      </c>
      <c r="F76">
        <v>1002</v>
      </c>
      <c r="G76" t="s">
        <v>169</v>
      </c>
      <c r="H76">
        <v>34</v>
      </c>
      <c r="I76" t="s">
        <v>406</v>
      </c>
      <c r="J76">
        <v>707</v>
      </c>
      <c r="K76" t="s">
        <v>75</v>
      </c>
      <c r="L76">
        <v>9</v>
      </c>
      <c r="M76" t="s">
        <v>65</v>
      </c>
      <c r="N76" t="s">
        <v>259</v>
      </c>
      <c r="O76" t="s">
        <v>65</v>
      </c>
    </row>
    <row r="77" spans="1:15" x14ac:dyDescent="0.2">
      <c r="A77">
        <v>4180</v>
      </c>
      <c r="B77" t="s">
        <v>439</v>
      </c>
      <c r="C77" t="s">
        <v>65</v>
      </c>
      <c r="E77" t="s">
        <v>258</v>
      </c>
      <c r="F77">
        <v>1003</v>
      </c>
      <c r="G77" t="s">
        <v>167</v>
      </c>
      <c r="H77">
        <v>31</v>
      </c>
      <c r="I77" t="s">
        <v>439</v>
      </c>
      <c r="J77">
        <v>699</v>
      </c>
      <c r="K77" t="s">
        <v>70</v>
      </c>
      <c r="L77">
        <v>3</v>
      </c>
      <c r="M77" t="s">
        <v>65</v>
      </c>
      <c r="N77" t="s">
        <v>259</v>
      </c>
      <c r="O77" t="s">
        <v>65</v>
      </c>
    </row>
    <row r="78" spans="1:15" x14ac:dyDescent="0.2">
      <c r="A78">
        <v>4181</v>
      </c>
      <c r="B78" t="s">
        <v>279</v>
      </c>
      <c r="C78" t="s">
        <v>65</v>
      </c>
      <c r="D78">
        <v>2</v>
      </c>
      <c r="E78" t="s">
        <v>248</v>
      </c>
      <c r="G78" t="s">
        <v>169</v>
      </c>
      <c r="H78">
        <v>34</v>
      </c>
      <c r="I78" t="s">
        <v>280</v>
      </c>
      <c r="J78">
        <v>646</v>
      </c>
      <c r="K78" t="s">
        <v>5</v>
      </c>
      <c r="L78">
        <v>11</v>
      </c>
      <c r="M78" t="s">
        <v>67</v>
      </c>
      <c r="N78" t="s">
        <v>246</v>
      </c>
    </row>
    <row r="79" spans="1:15" x14ac:dyDescent="0.2">
      <c r="A79">
        <v>4182</v>
      </c>
      <c r="B79" t="s">
        <v>363</v>
      </c>
      <c r="C79" t="s">
        <v>65</v>
      </c>
      <c r="D79">
        <v>2</v>
      </c>
      <c r="E79" t="s">
        <v>248</v>
      </c>
      <c r="G79" t="s">
        <v>69</v>
      </c>
      <c r="H79">
        <v>37</v>
      </c>
      <c r="I79" t="s">
        <v>363</v>
      </c>
      <c r="J79">
        <v>739</v>
      </c>
      <c r="K79" t="s">
        <v>69</v>
      </c>
      <c r="L79">
        <v>14</v>
      </c>
      <c r="M79" t="s">
        <v>67</v>
      </c>
      <c r="N79" t="s">
        <v>246</v>
      </c>
    </row>
    <row r="80" spans="1:15" x14ac:dyDescent="0.2">
      <c r="A80">
        <v>4183</v>
      </c>
      <c r="B80" t="s">
        <v>218</v>
      </c>
      <c r="C80" t="s">
        <v>65</v>
      </c>
      <c r="E80" t="s">
        <v>263</v>
      </c>
      <c r="F80">
        <v>1007</v>
      </c>
      <c r="G80" t="s">
        <v>167</v>
      </c>
      <c r="H80">
        <v>31</v>
      </c>
      <c r="I80" t="s">
        <v>361</v>
      </c>
      <c r="J80">
        <v>962</v>
      </c>
      <c r="K80" t="s">
        <v>4</v>
      </c>
      <c r="L80">
        <v>4</v>
      </c>
      <c r="M80" t="s">
        <v>67</v>
      </c>
      <c r="N80" t="s">
        <v>264</v>
      </c>
      <c r="O80" t="s">
        <v>67</v>
      </c>
    </row>
    <row r="81" spans="1:15" x14ac:dyDescent="0.2">
      <c r="A81">
        <v>4184</v>
      </c>
      <c r="B81" t="s">
        <v>202</v>
      </c>
      <c r="C81" t="s">
        <v>65</v>
      </c>
      <c r="E81" t="s">
        <v>256</v>
      </c>
      <c r="F81">
        <v>1001</v>
      </c>
      <c r="G81" t="s">
        <v>169</v>
      </c>
      <c r="H81">
        <v>34</v>
      </c>
      <c r="I81" t="s">
        <v>202</v>
      </c>
      <c r="J81">
        <v>788</v>
      </c>
      <c r="K81" t="s">
        <v>5</v>
      </c>
      <c r="L81">
        <v>11</v>
      </c>
      <c r="M81" t="s">
        <v>67</v>
      </c>
      <c r="N81" t="s">
        <v>246</v>
      </c>
      <c r="O81" t="s">
        <v>67</v>
      </c>
    </row>
    <row r="82" spans="1:15" x14ac:dyDescent="0.2">
      <c r="A82">
        <v>4185</v>
      </c>
      <c r="B82" t="s">
        <v>219</v>
      </c>
      <c r="C82" t="s">
        <v>65</v>
      </c>
      <c r="D82">
        <v>2</v>
      </c>
      <c r="E82" t="s">
        <v>248</v>
      </c>
      <c r="G82" t="s">
        <v>6</v>
      </c>
      <c r="H82">
        <v>36</v>
      </c>
      <c r="I82" t="s">
        <v>219</v>
      </c>
      <c r="J82">
        <v>638</v>
      </c>
      <c r="K82" t="s">
        <v>6</v>
      </c>
      <c r="L82">
        <v>13</v>
      </c>
      <c r="M82" t="s">
        <v>67</v>
      </c>
      <c r="N82" t="s">
        <v>246</v>
      </c>
    </row>
    <row r="83" spans="1:15" x14ac:dyDescent="0.2">
      <c r="A83">
        <v>4186</v>
      </c>
      <c r="B83" t="s">
        <v>265</v>
      </c>
      <c r="C83" t="s">
        <v>65</v>
      </c>
      <c r="E83" t="s">
        <v>256</v>
      </c>
      <c r="F83">
        <v>1001</v>
      </c>
      <c r="G83" t="s">
        <v>169</v>
      </c>
      <c r="H83">
        <v>34</v>
      </c>
      <c r="I83" t="s">
        <v>265</v>
      </c>
      <c r="J83">
        <v>619</v>
      </c>
      <c r="K83" t="s">
        <v>68</v>
      </c>
      <c r="L83">
        <v>10</v>
      </c>
      <c r="M83" t="s">
        <v>67</v>
      </c>
      <c r="N83" t="s">
        <v>246</v>
      </c>
      <c r="O83" t="s">
        <v>67</v>
      </c>
    </row>
    <row r="84" spans="1:15" x14ac:dyDescent="0.2">
      <c r="A84">
        <v>4187</v>
      </c>
      <c r="B84" t="s">
        <v>357</v>
      </c>
      <c r="C84" t="s">
        <v>65</v>
      </c>
      <c r="D84">
        <v>2</v>
      </c>
      <c r="E84" t="s">
        <v>248</v>
      </c>
      <c r="G84" t="s">
        <v>6</v>
      </c>
      <c r="H84">
        <v>36</v>
      </c>
      <c r="I84" t="s">
        <v>357</v>
      </c>
      <c r="J84">
        <v>724</v>
      </c>
      <c r="K84" t="s">
        <v>6</v>
      </c>
      <c r="L84">
        <v>13</v>
      </c>
      <c r="M84" t="s">
        <v>67</v>
      </c>
      <c r="N84" t="s">
        <v>246</v>
      </c>
    </row>
    <row r="85" spans="1:15" x14ac:dyDescent="0.2">
      <c r="A85">
        <v>4188</v>
      </c>
      <c r="B85" t="s">
        <v>268</v>
      </c>
      <c r="C85" t="s">
        <v>65</v>
      </c>
      <c r="D85">
        <v>2</v>
      </c>
      <c r="E85" t="s">
        <v>248</v>
      </c>
      <c r="G85" t="s">
        <v>169</v>
      </c>
      <c r="H85">
        <v>34</v>
      </c>
      <c r="I85" t="s">
        <v>269</v>
      </c>
      <c r="J85">
        <v>626</v>
      </c>
      <c r="K85" t="s">
        <v>5</v>
      </c>
      <c r="L85">
        <v>11</v>
      </c>
      <c r="M85" t="s">
        <v>67</v>
      </c>
      <c r="N85" t="s">
        <v>246</v>
      </c>
      <c r="O85" t="s">
        <v>67</v>
      </c>
    </row>
    <row r="86" spans="1:15" x14ac:dyDescent="0.2">
      <c r="A86">
        <v>4189</v>
      </c>
      <c r="B86" t="s">
        <v>220</v>
      </c>
      <c r="C86" t="s">
        <v>65</v>
      </c>
      <c r="E86" t="s">
        <v>245</v>
      </c>
      <c r="F86">
        <v>1000</v>
      </c>
      <c r="G86" t="s">
        <v>167</v>
      </c>
      <c r="H86">
        <v>31</v>
      </c>
      <c r="I86" t="s">
        <v>312</v>
      </c>
      <c r="J86">
        <v>676</v>
      </c>
      <c r="K86" t="s">
        <v>3</v>
      </c>
      <c r="L86">
        <v>2</v>
      </c>
      <c r="M86" t="s">
        <v>67</v>
      </c>
      <c r="N86" t="s">
        <v>246</v>
      </c>
      <c r="O86" t="s">
        <v>67</v>
      </c>
    </row>
    <row r="87" spans="1:15" x14ac:dyDescent="0.2">
      <c r="A87">
        <v>4190</v>
      </c>
      <c r="B87" t="s">
        <v>321</v>
      </c>
      <c r="C87" t="s">
        <v>67</v>
      </c>
      <c r="E87" t="s">
        <v>248</v>
      </c>
      <c r="G87" t="s">
        <v>6</v>
      </c>
      <c r="H87">
        <v>36</v>
      </c>
      <c r="I87" t="s">
        <v>321</v>
      </c>
      <c r="J87">
        <v>682</v>
      </c>
      <c r="K87" t="s">
        <v>6</v>
      </c>
      <c r="L87">
        <v>13</v>
      </c>
      <c r="M87" t="s">
        <v>67</v>
      </c>
      <c r="N87" t="s">
        <v>246</v>
      </c>
    </row>
    <row r="88" spans="1:15" x14ac:dyDescent="0.2">
      <c r="A88">
        <v>4191</v>
      </c>
      <c r="B88" t="s">
        <v>300</v>
      </c>
      <c r="C88" t="s">
        <v>67</v>
      </c>
      <c r="E88" t="s">
        <v>248</v>
      </c>
      <c r="G88" t="s">
        <v>169</v>
      </c>
      <c r="H88">
        <v>34</v>
      </c>
      <c r="I88" t="s">
        <v>300</v>
      </c>
      <c r="J88">
        <v>938</v>
      </c>
      <c r="K88" t="s">
        <v>75</v>
      </c>
      <c r="L88">
        <v>9</v>
      </c>
      <c r="M88" t="s">
        <v>67</v>
      </c>
      <c r="N88" t="s">
        <v>264</v>
      </c>
    </row>
    <row r="89" spans="1:15" x14ac:dyDescent="0.2">
      <c r="A89">
        <v>4192</v>
      </c>
      <c r="B89" t="s">
        <v>304</v>
      </c>
      <c r="C89" t="s">
        <v>65</v>
      </c>
      <c r="E89" t="s">
        <v>258</v>
      </c>
      <c r="F89">
        <v>1003</v>
      </c>
      <c r="G89" t="s">
        <v>77</v>
      </c>
      <c r="H89">
        <v>32</v>
      </c>
      <c r="I89" t="s">
        <v>302</v>
      </c>
      <c r="J89">
        <v>950</v>
      </c>
      <c r="K89" t="s">
        <v>78</v>
      </c>
      <c r="L89">
        <v>6</v>
      </c>
      <c r="M89" t="s">
        <v>65</v>
      </c>
      <c r="N89" t="s">
        <v>259</v>
      </c>
      <c r="O89" t="s">
        <v>65</v>
      </c>
    </row>
    <row r="90" spans="1:15" x14ac:dyDescent="0.2">
      <c r="A90">
        <v>4193</v>
      </c>
      <c r="B90" t="s">
        <v>303</v>
      </c>
      <c r="C90" t="s">
        <v>65</v>
      </c>
      <c r="E90" t="s">
        <v>272</v>
      </c>
      <c r="F90">
        <v>1002</v>
      </c>
      <c r="G90" t="s">
        <v>77</v>
      </c>
      <c r="H90">
        <v>32</v>
      </c>
      <c r="I90" t="s">
        <v>302</v>
      </c>
      <c r="J90">
        <v>950</v>
      </c>
      <c r="K90" t="s">
        <v>78</v>
      </c>
      <c r="L90">
        <v>6</v>
      </c>
      <c r="M90" t="s">
        <v>65</v>
      </c>
      <c r="N90" t="s">
        <v>259</v>
      </c>
      <c r="O90" t="s">
        <v>65</v>
      </c>
    </row>
    <row r="91" spans="1:15" x14ac:dyDescent="0.2">
      <c r="A91">
        <v>4194</v>
      </c>
      <c r="B91" t="s">
        <v>334</v>
      </c>
      <c r="C91" t="s">
        <v>65</v>
      </c>
      <c r="D91">
        <v>2</v>
      </c>
      <c r="E91" t="s">
        <v>248</v>
      </c>
      <c r="G91" t="s">
        <v>169</v>
      </c>
      <c r="H91">
        <v>34</v>
      </c>
      <c r="I91" t="s">
        <v>334</v>
      </c>
      <c r="J91">
        <v>732</v>
      </c>
      <c r="K91" t="s">
        <v>5</v>
      </c>
      <c r="L91">
        <v>11</v>
      </c>
      <c r="M91" t="s">
        <v>67</v>
      </c>
      <c r="N91" t="s">
        <v>246</v>
      </c>
    </row>
    <row r="92" spans="1:15" x14ac:dyDescent="0.2">
      <c r="A92">
        <v>4195</v>
      </c>
      <c r="B92" t="s">
        <v>221</v>
      </c>
      <c r="C92" t="s">
        <v>65</v>
      </c>
      <c r="D92">
        <v>2</v>
      </c>
      <c r="E92" t="s">
        <v>248</v>
      </c>
      <c r="G92" t="s">
        <v>6</v>
      </c>
      <c r="H92">
        <v>36</v>
      </c>
      <c r="I92" t="s">
        <v>221</v>
      </c>
      <c r="J92">
        <v>809</v>
      </c>
      <c r="K92" t="s">
        <v>6</v>
      </c>
      <c r="L92">
        <v>13</v>
      </c>
      <c r="M92" t="s">
        <v>67</v>
      </c>
      <c r="N92" t="s">
        <v>246</v>
      </c>
    </row>
    <row r="93" spans="1:15" x14ac:dyDescent="0.2">
      <c r="A93">
        <v>4196</v>
      </c>
      <c r="B93" t="s">
        <v>400</v>
      </c>
      <c r="C93" t="s">
        <v>65</v>
      </c>
      <c r="D93">
        <v>2</v>
      </c>
      <c r="E93" t="s">
        <v>248</v>
      </c>
      <c r="G93" t="s">
        <v>69</v>
      </c>
      <c r="H93">
        <v>37</v>
      </c>
      <c r="I93" t="s">
        <v>401</v>
      </c>
      <c r="J93">
        <v>896</v>
      </c>
      <c r="K93" t="s">
        <v>69</v>
      </c>
      <c r="L93">
        <v>14</v>
      </c>
      <c r="M93" t="s">
        <v>67</v>
      </c>
      <c r="N93" t="s">
        <v>246</v>
      </c>
    </row>
    <row r="94" spans="1:15" x14ac:dyDescent="0.2">
      <c r="A94">
        <v>4197</v>
      </c>
      <c r="B94" t="s">
        <v>277</v>
      </c>
      <c r="C94" t="s">
        <v>65</v>
      </c>
      <c r="E94" t="s">
        <v>272</v>
      </c>
      <c r="F94">
        <v>1002</v>
      </c>
      <c r="G94" t="s">
        <v>77</v>
      </c>
      <c r="H94">
        <v>32</v>
      </c>
      <c r="I94" t="s">
        <v>277</v>
      </c>
      <c r="J94">
        <v>640</v>
      </c>
      <c r="K94" t="s">
        <v>83</v>
      </c>
      <c r="L94">
        <v>12</v>
      </c>
      <c r="M94" t="s">
        <v>67</v>
      </c>
      <c r="N94" t="s">
        <v>259</v>
      </c>
      <c r="O94" t="s">
        <v>65</v>
      </c>
    </row>
    <row r="95" spans="1:15" x14ac:dyDescent="0.2">
      <c r="A95">
        <v>4198</v>
      </c>
      <c r="B95" t="s">
        <v>251</v>
      </c>
      <c r="C95" t="s">
        <v>65</v>
      </c>
      <c r="D95">
        <v>2</v>
      </c>
      <c r="E95" t="s">
        <v>248</v>
      </c>
      <c r="G95" t="s">
        <v>169</v>
      </c>
      <c r="H95">
        <v>34</v>
      </c>
      <c r="I95" t="s">
        <v>251</v>
      </c>
      <c r="J95">
        <v>599</v>
      </c>
      <c r="K95" t="s">
        <v>5</v>
      </c>
      <c r="L95">
        <v>11</v>
      </c>
      <c r="M95" t="s">
        <v>67</v>
      </c>
      <c r="N95" t="s">
        <v>246</v>
      </c>
    </row>
    <row r="96" spans="1:15" x14ac:dyDescent="0.2">
      <c r="A96">
        <v>4200</v>
      </c>
      <c r="B96" t="s">
        <v>338</v>
      </c>
      <c r="C96" t="s">
        <v>65</v>
      </c>
      <c r="E96" t="s">
        <v>256</v>
      </c>
      <c r="F96">
        <v>1001</v>
      </c>
      <c r="G96" t="s">
        <v>69</v>
      </c>
      <c r="H96">
        <v>37</v>
      </c>
      <c r="I96" t="s">
        <v>338</v>
      </c>
      <c r="J96">
        <v>826</v>
      </c>
      <c r="K96" t="s">
        <v>69</v>
      </c>
      <c r="L96">
        <v>14</v>
      </c>
      <c r="M96" t="s">
        <v>67</v>
      </c>
      <c r="N96" t="s">
        <v>246</v>
      </c>
      <c r="O96" t="s">
        <v>67</v>
      </c>
    </row>
    <row r="97" spans="1:15" x14ac:dyDescent="0.2">
      <c r="A97">
        <v>4201</v>
      </c>
      <c r="B97" t="s">
        <v>354</v>
      </c>
      <c r="C97" t="s">
        <v>65</v>
      </c>
      <c r="D97">
        <v>2</v>
      </c>
      <c r="E97" t="s">
        <v>248</v>
      </c>
      <c r="G97" t="s">
        <v>6</v>
      </c>
      <c r="H97">
        <v>36</v>
      </c>
      <c r="I97" t="s">
        <v>355</v>
      </c>
      <c r="J97">
        <v>784</v>
      </c>
      <c r="K97" t="s">
        <v>6</v>
      </c>
      <c r="L97">
        <v>13</v>
      </c>
      <c r="M97" t="s">
        <v>67</v>
      </c>
      <c r="N97" t="s">
        <v>246</v>
      </c>
    </row>
    <row r="98" spans="1:15" x14ac:dyDescent="0.2">
      <c r="A98">
        <v>4202</v>
      </c>
      <c r="B98" t="s">
        <v>356</v>
      </c>
      <c r="C98" t="s">
        <v>65</v>
      </c>
      <c r="D98">
        <v>2</v>
      </c>
      <c r="E98" t="s">
        <v>248</v>
      </c>
      <c r="G98" t="s">
        <v>6</v>
      </c>
      <c r="H98">
        <v>36</v>
      </c>
      <c r="I98" t="s">
        <v>355</v>
      </c>
      <c r="J98">
        <v>784</v>
      </c>
      <c r="K98" t="s">
        <v>6</v>
      </c>
      <c r="L98">
        <v>13</v>
      </c>
      <c r="M98" t="s">
        <v>67</v>
      </c>
      <c r="N98" t="s">
        <v>246</v>
      </c>
    </row>
    <row r="99" spans="1:15" x14ac:dyDescent="0.2">
      <c r="A99">
        <v>4203</v>
      </c>
      <c r="B99" t="s">
        <v>222</v>
      </c>
      <c r="C99" t="s">
        <v>65</v>
      </c>
      <c r="D99">
        <v>2</v>
      </c>
      <c r="E99" t="s">
        <v>248</v>
      </c>
      <c r="G99" t="s">
        <v>6</v>
      </c>
      <c r="H99">
        <v>36</v>
      </c>
      <c r="I99" t="s">
        <v>417</v>
      </c>
      <c r="J99">
        <v>627</v>
      </c>
      <c r="K99" t="s">
        <v>6</v>
      </c>
      <c r="L99">
        <v>13</v>
      </c>
      <c r="M99" t="s">
        <v>67</v>
      </c>
      <c r="N99" t="s">
        <v>246</v>
      </c>
    </row>
    <row r="100" spans="1:15" x14ac:dyDescent="0.2">
      <c r="A100">
        <v>4205</v>
      </c>
      <c r="B100" t="s">
        <v>444</v>
      </c>
      <c r="C100" t="s">
        <v>65</v>
      </c>
      <c r="E100" t="s">
        <v>306</v>
      </c>
      <c r="F100">
        <v>1006</v>
      </c>
      <c r="G100" t="s">
        <v>192</v>
      </c>
      <c r="H100">
        <v>33</v>
      </c>
      <c r="I100" t="s">
        <v>444</v>
      </c>
      <c r="J100">
        <v>953</v>
      </c>
      <c r="K100" t="s">
        <v>193</v>
      </c>
      <c r="L100">
        <v>7</v>
      </c>
      <c r="M100" t="s">
        <v>65</v>
      </c>
      <c r="N100" t="s">
        <v>259</v>
      </c>
      <c r="O100" t="s">
        <v>65</v>
      </c>
    </row>
    <row r="101" spans="1:15" x14ac:dyDescent="0.2">
      <c r="A101">
        <v>4206</v>
      </c>
      <c r="B101" t="s">
        <v>223</v>
      </c>
      <c r="C101" t="s">
        <v>65</v>
      </c>
      <c r="D101">
        <v>2</v>
      </c>
      <c r="E101" t="s">
        <v>248</v>
      </c>
      <c r="G101" t="s">
        <v>6</v>
      </c>
      <c r="H101">
        <v>36</v>
      </c>
      <c r="I101" t="s">
        <v>223</v>
      </c>
      <c r="J101">
        <v>723</v>
      </c>
      <c r="K101" t="s">
        <v>6</v>
      </c>
      <c r="L101">
        <v>13</v>
      </c>
      <c r="M101" t="s">
        <v>67</v>
      </c>
      <c r="N101" t="s">
        <v>246</v>
      </c>
    </row>
    <row r="102" spans="1:15" x14ac:dyDescent="0.2">
      <c r="A102">
        <v>4207</v>
      </c>
      <c r="B102" t="s">
        <v>372</v>
      </c>
      <c r="C102" t="s">
        <v>65</v>
      </c>
      <c r="D102">
        <v>1</v>
      </c>
      <c r="E102" t="s">
        <v>248</v>
      </c>
      <c r="G102" t="s">
        <v>167</v>
      </c>
      <c r="H102">
        <v>31</v>
      </c>
      <c r="I102" t="s">
        <v>373</v>
      </c>
      <c r="J102">
        <v>963</v>
      </c>
      <c r="K102" t="s">
        <v>70</v>
      </c>
      <c r="L102">
        <v>3</v>
      </c>
      <c r="M102" t="s">
        <v>67</v>
      </c>
      <c r="N102" t="s">
        <v>246</v>
      </c>
    </row>
    <row r="103" spans="1:15" x14ac:dyDescent="0.2">
      <c r="A103">
        <v>4208</v>
      </c>
      <c r="B103" t="s">
        <v>374</v>
      </c>
      <c r="C103" t="s">
        <v>65</v>
      </c>
      <c r="D103">
        <v>1</v>
      </c>
      <c r="E103" t="s">
        <v>248</v>
      </c>
      <c r="G103" t="s">
        <v>167</v>
      </c>
      <c r="H103">
        <v>31</v>
      </c>
      <c r="I103" t="s">
        <v>373</v>
      </c>
      <c r="J103">
        <v>963</v>
      </c>
      <c r="K103" t="s">
        <v>70</v>
      </c>
      <c r="L103">
        <v>3</v>
      </c>
      <c r="M103" t="s">
        <v>67</v>
      </c>
      <c r="N103" t="s">
        <v>246</v>
      </c>
    </row>
    <row r="104" spans="1:15" x14ac:dyDescent="0.2">
      <c r="A104">
        <v>4209</v>
      </c>
      <c r="B104" t="s">
        <v>448</v>
      </c>
      <c r="C104" t="s">
        <v>65</v>
      </c>
      <c r="E104" t="s">
        <v>258</v>
      </c>
      <c r="F104">
        <v>1003</v>
      </c>
      <c r="G104" t="s">
        <v>192</v>
      </c>
      <c r="H104">
        <v>33</v>
      </c>
      <c r="I104" t="s">
        <v>449</v>
      </c>
      <c r="J104">
        <v>858</v>
      </c>
      <c r="K104" t="s">
        <v>193</v>
      </c>
      <c r="L104">
        <v>7</v>
      </c>
      <c r="M104" t="s">
        <v>65</v>
      </c>
      <c r="N104" t="s">
        <v>259</v>
      </c>
      <c r="O104" t="s">
        <v>65</v>
      </c>
    </row>
    <row r="105" spans="1:15" x14ac:dyDescent="0.2">
      <c r="A105">
        <v>4231</v>
      </c>
      <c r="B105" t="s">
        <v>305</v>
      </c>
      <c r="C105" t="s">
        <v>65</v>
      </c>
      <c r="E105" t="s">
        <v>306</v>
      </c>
      <c r="F105">
        <v>1006</v>
      </c>
      <c r="G105" t="s">
        <v>167</v>
      </c>
      <c r="H105">
        <v>31</v>
      </c>
      <c r="I105" t="s">
        <v>307</v>
      </c>
      <c r="J105">
        <v>942</v>
      </c>
      <c r="K105" t="s">
        <v>4</v>
      </c>
      <c r="L105">
        <v>4</v>
      </c>
      <c r="M105" t="s">
        <v>67</v>
      </c>
      <c r="N105" t="s">
        <v>259</v>
      </c>
      <c r="O105" t="s">
        <v>65</v>
      </c>
    </row>
    <row r="106" spans="1:15" x14ac:dyDescent="0.2">
      <c r="A106">
        <v>4232</v>
      </c>
      <c r="B106" t="s">
        <v>360</v>
      </c>
      <c r="C106" t="s">
        <v>65</v>
      </c>
      <c r="E106" t="s">
        <v>263</v>
      </c>
      <c r="F106">
        <v>1007</v>
      </c>
      <c r="G106" t="s">
        <v>167</v>
      </c>
      <c r="H106">
        <v>31</v>
      </c>
      <c r="I106" t="s">
        <v>361</v>
      </c>
      <c r="J106">
        <v>962</v>
      </c>
      <c r="K106" t="s">
        <v>4</v>
      </c>
      <c r="L106">
        <v>4</v>
      </c>
      <c r="M106" t="s">
        <v>67</v>
      </c>
      <c r="N106" t="s">
        <v>264</v>
      </c>
      <c r="O106" t="s">
        <v>67</v>
      </c>
    </row>
    <row r="107" spans="1:15" x14ac:dyDescent="0.2">
      <c r="A107">
        <v>4233</v>
      </c>
      <c r="B107" t="s">
        <v>375</v>
      </c>
      <c r="C107" t="s">
        <v>65</v>
      </c>
      <c r="E107" t="s">
        <v>306</v>
      </c>
      <c r="F107">
        <v>1006</v>
      </c>
      <c r="G107" t="s">
        <v>192</v>
      </c>
      <c r="H107">
        <v>33</v>
      </c>
      <c r="I107" t="s">
        <v>375</v>
      </c>
      <c r="J107">
        <v>632</v>
      </c>
      <c r="K107" t="s">
        <v>193</v>
      </c>
      <c r="L107">
        <v>7</v>
      </c>
      <c r="M107" t="s">
        <v>65</v>
      </c>
      <c r="N107" t="s">
        <v>259</v>
      </c>
      <c r="O107" t="s">
        <v>65</v>
      </c>
    </row>
    <row r="108" spans="1:15" x14ac:dyDescent="0.2">
      <c r="A108">
        <v>4234</v>
      </c>
      <c r="B108" t="s">
        <v>376</v>
      </c>
      <c r="C108" t="s">
        <v>67</v>
      </c>
      <c r="E108" t="s">
        <v>248</v>
      </c>
      <c r="G108" t="s">
        <v>77</v>
      </c>
      <c r="H108">
        <v>32</v>
      </c>
      <c r="I108" t="s">
        <v>375</v>
      </c>
      <c r="J108">
        <v>632</v>
      </c>
      <c r="K108" t="s">
        <v>77</v>
      </c>
      <c r="L108">
        <v>8</v>
      </c>
      <c r="M108" t="s">
        <v>67</v>
      </c>
      <c r="N108" t="s">
        <v>264</v>
      </c>
    </row>
    <row r="109" spans="1:15" x14ac:dyDescent="0.2">
      <c r="A109">
        <v>4235</v>
      </c>
      <c r="B109" t="s">
        <v>382</v>
      </c>
      <c r="C109" t="s">
        <v>65</v>
      </c>
      <c r="E109" t="s">
        <v>325</v>
      </c>
      <c r="F109">
        <v>1004</v>
      </c>
      <c r="G109" t="s">
        <v>77</v>
      </c>
      <c r="H109">
        <v>32</v>
      </c>
      <c r="I109" t="s">
        <v>381</v>
      </c>
      <c r="J109">
        <v>905</v>
      </c>
      <c r="K109" t="s">
        <v>77</v>
      </c>
      <c r="L109">
        <v>8</v>
      </c>
      <c r="M109" t="s">
        <v>65</v>
      </c>
      <c r="N109" t="s">
        <v>259</v>
      </c>
      <c r="O109" t="s">
        <v>65</v>
      </c>
    </row>
    <row r="110" spans="1:15" x14ac:dyDescent="0.2">
      <c r="A110">
        <v>4236</v>
      </c>
      <c r="B110" t="s">
        <v>469</v>
      </c>
      <c r="C110" t="s">
        <v>65</v>
      </c>
      <c r="E110" t="s">
        <v>245</v>
      </c>
      <c r="F110">
        <v>1000</v>
      </c>
      <c r="G110" t="s">
        <v>6</v>
      </c>
      <c r="H110">
        <v>36</v>
      </c>
      <c r="I110" t="s">
        <v>469</v>
      </c>
      <c r="J110">
        <v>931</v>
      </c>
      <c r="K110" t="s">
        <v>6</v>
      </c>
      <c r="L110">
        <v>13</v>
      </c>
      <c r="M110" t="s">
        <v>67</v>
      </c>
      <c r="N110" t="s">
        <v>246</v>
      </c>
      <c r="O110" t="s">
        <v>67</v>
      </c>
    </row>
    <row r="111" spans="1:15" x14ac:dyDescent="0.2">
      <c r="A111">
        <v>4237</v>
      </c>
      <c r="B111" t="s">
        <v>379</v>
      </c>
      <c r="C111" t="s">
        <v>65</v>
      </c>
      <c r="E111" t="s">
        <v>272</v>
      </c>
      <c r="F111">
        <v>1002</v>
      </c>
      <c r="G111" t="s">
        <v>169</v>
      </c>
      <c r="H111">
        <v>34</v>
      </c>
      <c r="I111" t="s">
        <v>379</v>
      </c>
      <c r="J111">
        <v>940</v>
      </c>
      <c r="K111" t="s">
        <v>75</v>
      </c>
      <c r="L111">
        <v>9</v>
      </c>
      <c r="M111" t="s">
        <v>65</v>
      </c>
      <c r="N111" t="s">
        <v>259</v>
      </c>
      <c r="O111" t="s">
        <v>65</v>
      </c>
    </row>
    <row r="112" spans="1:15" x14ac:dyDescent="0.2">
      <c r="A112">
        <v>4240</v>
      </c>
      <c r="B112" t="s">
        <v>430</v>
      </c>
      <c r="C112" t="s">
        <v>65</v>
      </c>
      <c r="D112">
        <v>2</v>
      </c>
      <c r="E112" t="s">
        <v>248</v>
      </c>
      <c r="G112" t="s">
        <v>6</v>
      </c>
      <c r="H112">
        <v>36</v>
      </c>
      <c r="I112" t="s">
        <v>430</v>
      </c>
      <c r="J112">
        <v>650</v>
      </c>
      <c r="K112" t="s">
        <v>6</v>
      </c>
      <c r="L112">
        <v>13</v>
      </c>
      <c r="M112" t="s">
        <v>67</v>
      </c>
      <c r="N112" t="s">
        <v>246</v>
      </c>
    </row>
    <row r="113" spans="1:15" x14ac:dyDescent="0.2">
      <c r="A113">
        <v>4241</v>
      </c>
      <c r="B113" t="s">
        <v>285</v>
      </c>
      <c r="C113" t="s">
        <v>65</v>
      </c>
      <c r="E113" t="s">
        <v>272</v>
      </c>
      <c r="F113">
        <v>1002</v>
      </c>
      <c r="G113" t="s">
        <v>77</v>
      </c>
      <c r="H113">
        <v>32</v>
      </c>
      <c r="I113" t="s">
        <v>286</v>
      </c>
      <c r="J113">
        <v>726</v>
      </c>
      <c r="K113" t="s">
        <v>83</v>
      </c>
      <c r="L113">
        <v>12</v>
      </c>
      <c r="M113" t="s">
        <v>65</v>
      </c>
      <c r="N113" t="s">
        <v>259</v>
      </c>
      <c r="O113" t="s">
        <v>65</v>
      </c>
    </row>
    <row r="114" spans="1:15" x14ac:dyDescent="0.2">
      <c r="A114">
        <v>4242</v>
      </c>
      <c r="B114" t="s">
        <v>270</v>
      </c>
      <c r="C114" t="s">
        <v>65</v>
      </c>
      <c r="D114">
        <v>2</v>
      </c>
      <c r="E114" t="s">
        <v>248</v>
      </c>
      <c r="G114" t="s">
        <v>192</v>
      </c>
      <c r="H114">
        <v>33</v>
      </c>
      <c r="I114" t="s">
        <v>271</v>
      </c>
      <c r="J114">
        <v>948</v>
      </c>
      <c r="K114" t="s">
        <v>193</v>
      </c>
      <c r="L114">
        <v>7</v>
      </c>
      <c r="M114" t="s">
        <v>67</v>
      </c>
      <c r="N114" t="s">
        <v>246</v>
      </c>
    </row>
    <row r="115" spans="1:15" x14ac:dyDescent="0.2">
      <c r="A115">
        <v>4243</v>
      </c>
      <c r="B115" t="s">
        <v>289</v>
      </c>
      <c r="C115" t="s">
        <v>65</v>
      </c>
      <c r="E115" t="s">
        <v>256</v>
      </c>
      <c r="F115">
        <v>1001</v>
      </c>
      <c r="G115" t="s">
        <v>169</v>
      </c>
      <c r="H115">
        <v>34</v>
      </c>
      <c r="I115" t="s">
        <v>289</v>
      </c>
      <c r="J115">
        <v>802</v>
      </c>
      <c r="K115" t="s">
        <v>5</v>
      </c>
      <c r="L115">
        <v>11</v>
      </c>
      <c r="M115" t="s">
        <v>67</v>
      </c>
      <c r="N115" t="s">
        <v>246</v>
      </c>
      <c r="O115" t="s">
        <v>67</v>
      </c>
    </row>
    <row r="116" spans="1:15" x14ac:dyDescent="0.2">
      <c r="A116">
        <v>4245</v>
      </c>
      <c r="B116" t="s">
        <v>472</v>
      </c>
      <c r="C116" t="s">
        <v>65</v>
      </c>
      <c r="E116" t="s">
        <v>325</v>
      </c>
      <c r="F116">
        <v>1004</v>
      </c>
      <c r="G116" t="s">
        <v>77</v>
      </c>
      <c r="H116">
        <v>32</v>
      </c>
      <c r="I116" t="s">
        <v>471</v>
      </c>
      <c r="J116">
        <v>951</v>
      </c>
      <c r="K116" t="s">
        <v>7</v>
      </c>
      <c r="L116">
        <v>5</v>
      </c>
      <c r="M116" t="s">
        <v>67</v>
      </c>
      <c r="N116" t="s">
        <v>259</v>
      </c>
      <c r="O116" t="s">
        <v>65</v>
      </c>
    </row>
    <row r="117" spans="1:15" x14ac:dyDescent="0.2">
      <c r="A117">
        <v>4247</v>
      </c>
      <c r="B117" t="s">
        <v>349</v>
      </c>
      <c r="C117" t="s">
        <v>65</v>
      </c>
      <c r="E117" t="s">
        <v>306</v>
      </c>
      <c r="F117">
        <v>1006</v>
      </c>
      <c r="G117" t="s">
        <v>167</v>
      </c>
      <c r="H117">
        <v>31</v>
      </c>
      <c r="I117" t="s">
        <v>348</v>
      </c>
      <c r="J117">
        <v>936</v>
      </c>
      <c r="K117" t="s">
        <v>3</v>
      </c>
      <c r="L117">
        <v>2</v>
      </c>
      <c r="M117" t="s">
        <v>67</v>
      </c>
      <c r="N117" t="s">
        <v>259</v>
      </c>
      <c r="O117" t="s">
        <v>65</v>
      </c>
    </row>
    <row r="118" spans="1:15" x14ac:dyDescent="0.2">
      <c r="A118">
        <v>4248</v>
      </c>
      <c r="B118" t="s">
        <v>19</v>
      </c>
      <c r="C118" t="s">
        <v>65</v>
      </c>
      <c r="E118" t="s">
        <v>245</v>
      </c>
      <c r="F118">
        <v>1000</v>
      </c>
      <c r="G118" t="s">
        <v>69</v>
      </c>
      <c r="H118">
        <v>37</v>
      </c>
      <c r="I118" t="s">
        <v>19</v>
      </c>
      <c r="J118">
        <v>647</v>
      </c>
      <c r="K118" t="s">
        <v>69</v>
      </c>
      <c r="L118">
        <v>14</v>
      </c>
      <c r="M118" t="s">
        <v>67</v>
      </c>
      <c r="N118" t="s">
        <v>246</v>
      </c>
      <c r="O118" t="s">
        <v>67</v>
      </c>
    </row>
    <row r="119" spans="1:15" x14ac:dyDescent="0.2">
      <c r="A119">
        <v>4249</v>
      </c>
      <c r="B119" t="s">
        <v>443</v>
      </c>
      <c r="C119" t="s">
        <v>65</v>
      </c>
      <c r="E119" t="s">
        <v>272</v>
      </c>
      <c r="F119">
        <v>1002</v>
      </c>
      <c r="G119" t="s">
        <v>77</v>
      </c>
      <c r="H119">
        <v>32</v>
      </c>
      <c r="I119" t="s">
        <v>443</v>
      </c>
      <c r="J119">
        <v>596</v>
      </c>
      <c r="K119" t="s">
        <v>77</v>
      </c>
      <c r="L119">
        <v>8</v>
      </c>
      <c r="M119" t="s">
        <v>65</v>
      </c>
      <c r="N119" t="s">
        <v>259</v>
      </c>
      <c r="O119" t="s">
        <v>65</v>
      </c>
    </row>
    <row r="120" spans="1:15" x14ac:dyDescent="0.2">
      <c r="A120">
        <v>4250</v>
      </c>
      <c r="B120" t="s">
        <v>224</v>
      </c>
      <c r="C120" t="s">
        <v>65</v>
      </c>
      <c r="D120">
        <v>2</v>
      </c>
      <c r="E120" t="s">
        <v>248</v>
      </c>
      <c r="G120" t="s">
        <v>6</v>
      </c>
      <c r="H120">
        <v>36</v>
      </c>
      <c r="I120" t="s">
        <v>224</v>
      </c>
      <c r="J120">
        <v>686</v>
      </c>
      <c r="K120" t="s">
        <v>6</v>
      </c>
      <c r="L120">
        <v>13</v>
      </c>
      <c r="M120" t="s">
        <v>67</v>
      </c>
      <c r="N120" t="s">
        <v>246</v>
      </c>
    </row>
    <row r="121" spans="1:15" x14ac:dyDescent="0.2">
      <c r="A121">
        <v>4251</v>
      </c>
      <c r="B121" t="s">
        <v>203</v>
      </c>
      <c r="C121" t="s">
        <v>65</v>
      </c>
      <c r="E121" t="s">
        <v>256</v>
      </c>
      <c r="F121">
        <v>1001</v>
      </c>
      <c r="G121" t="s">
        <v>169</v>
      </c>
      <c r="H121">
        <v>34</v>
      </c>
      <c r="I121" t="s">
        <v>392</v>
      </c>
      <c r="J121">
        <v>928</v>
      </c>
      <c r="K121" t="s">
        <v>68</v>
      </c>
      <c r="L121">
        <v>10</v>
      </c>
      <c r="M121" t="s">
        <v>67</v>
      </c>
      <c r="N121" t="s">
        <v>246</v>
      </c>
      <c r="O121" t="s">
        <v>67</v>
      </c>
    </row>
    <row r="122" spans="1:15" x14ac:dyDescent="0.2">
      <c r="A122">
        <v>4255</v>
      </c>
      <c r="B122" t="s">
        <v>438</v>
      </c>
      <c r="C122" t="s">
        <v>65</v>
      </c>
      <c r="E122" t="s">
        <v>263</v>
      </c>
      <c r="F122">
        <v>1007</v>
      </c>
      <c r="G122" t="s">
        <v>167</v>
      </c>
      <c r="H122">
        <v>31</v>
      </c>
      <c r="I122" t="s">
        <v>438</v>
      </c>
      <c r="J122">
        <v>714</v>
      </c>
      <c r="K122" t="s">
        <v>3</v>
      </c>
      <c r="L122">
        <v>2</v>
      </c>
      <c r="M122" t="s">
        <v>67</v>
      </c>
      <c r="N122" t="s">
        <v>264</v>
      </c>
      <c r="O122" t="s">
        <v>67</v>
      </c>
    </row>
    <row r="123" spans="1:15" x14ac:dyDescent="0.2">
      <c r="A123">
        <v>4256</v>
      </c>
      <c r="B123" t="s">
        <v>171</v>
      </c>
      <c r="C123" t="s">
        <v>65</v>
      </c>
      <c r="E123" t="s">
        <v>256</v>
      </c>
      <c r="F123">
        <v>1001</v>
      </c>
      <c r="G123" t="s">
        <v>167</v>
      </c>
      <c r="H123">
        <v>31</v>
      </c>
      <c r="I123" t="s">
        <v>257</v>
      </c>
      <c r="J123">
        <v>966</v>
      </c>
      <c r="K123" t="s">
        <v>42</v>
      </c>
      <c r="L123">
        <v>1</v>
      </c>
      <c r="M123" t="s">
        <v>67</v>
      </c>
      <c r="N123" t="s">
        <v>246</v>
      </c>
      <c r="O123" t="s">
        <v>67</v>
      </c>
    </row>
    <row r="124" spans="1:15" x14ac:dyDescent="0.2">
      <c r="A124">
        <v>4257</v>
      </c>
      <c r="B124" t="s">
        <v>288</v>
      </c>
      <c r="C124" t="s">
        <v>65</v>
      </c>
      <c r="D124">
        <v>2</v>
      </c>
      <c r="E124" t="s">
        <v>248</v>
      </c>
      <c r="G124" t="s">
        <v>69</v>
      </c>
      <c r="H124">
        <v>37</v>
      </c>
      <c r="I124" t="s">
        <v>288</v>
      </c>
      <c r="J124">
        <v>662</v>
      </c>
      <c r="K124" t="s">
        <v>69</v>
      </c>
      <c r="L124">
        <v>14</v>
      </c>
      <c r="M124" t="s">
        <v>67</v>
      </c>
      <c r="N124" t="s">
        <v>246</v>
      </c>
    </row>
    <row r="125" spans="1:15" x14ac:dyDescent="0.2">
      <c r="A125">
        <v>4260</v>
      </c>
      <c r="B125" t="s">
        <v>327</v>
      </c>
      <c r="C125" t="s">
        <v>67</v>
      </c>
      <c r="E125" t="s">
        <v>248</v>
      </c>
      <c r="G125" t="s">
        <v>77</v>
      </c>
      <c r="H125">
        <v>32</v>
      </c>
      <c r="I125" t="s">
        <v>328</v>
      </c>
      <c r="J125">
        <v>941</v>
      </c>
      <c r="K125" t="s">
        <v>77</v>
      </c>
      <c r="L125">
        <v>8</v>
      </c>
      <c r="M125" t="s">
        <v>67</v>
      </c>
      <c r="N125" t="s">
        <v>264</v>
      </c>
      <c r="O125" t="s">
        <v>67</v>
      </c>
    </row>
    <row r="126" spans="1:15" x14ac:dyDescent="0.2">
      <c r="A126">
        <v>4264</v>
      </c>
      <c r="B126" t="s">
        <v>189</v>
      </c>
      <c r="C126" t="s">
        <v>65</v>
      </c>
      <c r="E126" t="s">
        <v>245</v>
      </c>
      <c r="F126">
        <v>1000</v>
      </c>
      <c r="G126" t="s">
        <v>6</v>
      </c>
      <c r="H126">
        <v>36</v>
      </c>
      <c r="I126" t="s">
        <v>189</v>
      </c>
      <c r="J126">
        <v>888</v>
      </c>
      <c r="K126" t="s">
        <v>6</v>
      </c>
      <c r="L126">
        <v>13</v>
      </c>
      <c r="M126" t="s">
        <v>67</v>
      </c>
      <c r="N126" t="s">
        <v>246</v>
      </c>
      <c r="O126" t="s">
        <v>67</v>
      </c>
    </row>
    <row r="127" spans="1:15" x14ac:dyDescent="0.2">
      <c r="A127">
        <v>4265</v>
      </c>
      <c r="B127" t="s">
        <v>229</v>
      </c>
      <c r="C127" t="s">
        <v>65</v>
      </c>
      <c r="E127" t="s">
        <v>306</v>
      </c>
      <c r="F127">
        <v>1006</v>
      </c>
      <c r="G127" t="s">
        <v>192</v>
      </c>
      <c r="H127">
        <v>33</v>
      </c>
      <c r="I127" t="s">
        <v>455</v>
      </c>
      <c r="J127">
        <v>947</v>
      </c>
      <c r="K127" t="s">
        <v>193</v>
      </c>
      <c r="L127">
        <v>7</v>
      </c>
      <c r="M127" t="s">
        <v>65</v>
      </c>
      <c r="N127" t="s">
        <v>259</v>
      </c>
      <c r="O127" t="s">
        <v>65</v>
      </c>
    </row>
    <row r="128" spans="1:15" x14ac:dyDescent="0.2">
      <c r="A128">
        <v>4266</v>
      </c>
      <c r="B128" t="s">
        <v>191</v>
      </c>
      <c r="C128" t="s">
        <v>65</v>
      </c>
      <c r="E128" t="s">
        <v>306</v>
      </c>
      <c r="F128">
        <v>1006</v>
      </c>
      <c r="G128" t="s">
        <v>192</v>
      </c>
      <c r="H128">
        <v>33</v>
      </c>
      <c r="I128" t="s">
        <v>455</v>
      </c>
      <c r="J128">
        <v>947</v>
      </c>
      <c r="K128" t="s">
        <v>193</v>
      </c>
      <c r="L128">
        <v>7</v>
      </c>
      <c r="M128" t="s">
        <v>65</v>
      </c>
      <c r="N128" t="s">
        <v>259</v>
      </c>
      <c r="O128" t="s">
        <v>65</v>
      </c>
    </row>
    <row r="129" spans="1:15" x14ac:dyDescent="0.2">
      <c r="A129">
        <v>4267</v>
      </c>
      <c r="B129" t="s">
        <v>168</v>
      </c>
      <c r="C129" t="s">
        <v>65</v>
      </c>
      <c r="E129" t="s">
        <v>256</v>
      </c>
      <c r="F129">
        <v>1001</v>
      </c>
      <c r="G129" t="s">
        <v>169</v>
      </c>
      <c r="H129">
        <v>34</v>
      </c>
      <c r="I129" t="s">
        <v>168</v>
      </c>
      <c r="J129">
        <v>882</v>
      </c>
      <c r="K129" t="s">
        <v>5</v>
      </c>
      <c r="L129">
        <v>11</v>
      </c>
      <c r="M129" t="s">
        <v>67</v>
      </c>
      <c r="N129" t="s">
        <v>246</v>
      </c>
      <c r="O129" t="s">
        <v>67</v>
      </c>
    </row>
    <row r="130" spans="1:15" x14ac:dyDescent="0.2">
      <c r="A130">
        <v>4268</v>
      </c>
      <c r="B130" t="s">
        <v>319</v>
      </c>
      <c r="C130" t="s">
        <v>65</v>
      </c>
      <c r="E130" t="s">
        <v>272</v>
      </c>
      <c r="F130">
        <v>1002</v>
      </c>
      <c r="G130" t="s">
        <v>169</v>
      </c>
      <c r="H130">
        <v>34</v>
      </c>
      <c r="I130" t="s">
        <v>319</v>
      </c>
      <c r="J130">
        <v>800</v>
      </c>
      <c r="K130" t="s">
        <v>5</v>
      </c>
      <c r="L130">
        <v>11</v>
      </c>
      <c r="M130" t="s">
        <v>65</v>
      </c>
      <c r="N130" t="s">
        <v>259</v>
      </c>
      <c r="O130" t="s">
        <v>65</v>
      </c>
    </row>
    <row r="131" spans="1:15" x14ac:dyDescent="0.2">
      <c r="A131">
        <v>4270</v>
      </c>
      <c r="B131" t="s">
        <v>250</v>
      </c>
      <c r="C131" t="s">
        <v>65</v>
      </c>
      <c r="D131">
        <v>2</v>
      </c>
      <c r="E131" t="s">
        <v>248</v>
      </c>
      <c r="G131" t="s">
        <v>6</v>
      </c>
      <c r="H131">
        <v>36</v>
      </c>
      <c r="I131" t="s">
        <v>250</v>
      </c>
      <c r="J131">
        <v>685</v>
      </c>
      <c r="K131" t="s">
        <v>6</v>
      </c>
      <c r="L131">
        <v>13</v>
      </c>
      <c r="M131" t="s">
        <v>67</v>
      </c>
      <c r="N131" t="s">
        <v>246</v>
      </c>
    </row>
    <row r="132" spans="1:15" x14ac:dyDescent="0.2">
      <c r="A132">
        <v>4285</v>
      </c>
      <c r="B132" t="s">
        <v>308</v>
      </c>
      <c r="C132" t="s">
        <v>65</v>
      </c>
      <c r="E132" t="s">
        <v>306</v>
      </c>
      <c r="F132">
        <v>1006</v>
      </c>
      <c r="G132" t="s">
        <v>167</v>
      </c>
      <c r="H132">
        <v>31</v>
      </c>
      <c r="I132" t="s">
        <v>307</v>
      </c>
      <c r="J132">
        <v>942</v>
      </c>
      <c r="K132" t="s">
        <v>4</v>
      </c>
      <c r="L132">
        <v>4</v>
      </c>
      <c r="M132" t="s">
        <v>67</v>
      </c>
      <c r="N132" t="s">
        <v>259</v>
      </c>
      <c r="O132" t="s">
        <v>65</v>
      </c>
    </row>
    <row r="133" spans="1:15" x14ac:dyDescent="0.2">
      <c r="A133">
        <v>4286</v>
      </c>
      <c r="B133" t="s">
        <v>309</v>
      </c>
      <c r="C133" t="s">
        <v>65</v>
      </c>
      <c r="E133" t="s">
        <v>276</v>
      </c>
      <c r="F133">
        <v>1005</v>
      </c>
      <c r="G133" t="s">
        <v>167</v>
      </c>
      <c r="H133">
        <v>31</v>
      </c>
      <c r="I133" t="s">
        <v>307</v>
      </c>
      <c r="J133">
        <v>942</v>
      </c>
      <c r="K133" t="s">
        <v>4</v>
      </c>
      <c r="L133">
        <v>4</v>
      </c>
      <c r="M133" t="s">
        <v>67</v>
      </c>
      <c r="N133" t="s">
        <v>259</v>
      </c>
      <c r="O133" t="s">
        <v>65</v>
      </c>
    </row>
    <row r="134" spans="1:15" x14ac:dyDescent="0.2">
      <c r="A134">
        <v>4303</v>
      </c>
      <c r="B134" t="s">
        <v>459</v>
      </c>
      <c r="C134" t="s">
        <v>67</v>
      </c>
      <c r="E134" t="s">
        <v>248</v>
      </c>
      <c r="G134" t="s">
        <v>169</v>
      </c>
      <c r="H134">
        <v>34</v>
      </c>
      <c r="I134" t="s">
        <v>459</v>
      </c>
      <c r="J134">
        <v>961</v>
      </c>
      <c r="K134" t="s">
        <v>5</v>
      </c>
      <c r="L134">
        <v>11</v>
      </c>
      <c r="M134" t="s">
        <v>67</v>
      </c>
      <c r="N134" t="s">
        <v>264</v>
      </c>
    </row>
    <row r="135" spans="1:15" x14ac:dyDescent="0.2">
      <c r="A135">
        <v>4310</v>
      </c>
      <c r="B135" t="s">
        <v>347</v>
      </c>
      <c r="C135" t="s">
        <v>65</v>
      </c>
      <c r="E135" t="s">
        <v>306</v>
      </c>
      <c r="F135">
        <v>1006</v>
      </c>
      <c r="G135" t="s">
        <v>167</v>
      </c>
      <c r="H135">
        <v>31</v>
      </c>
      <c r="I135" t="s">
        <v>348</v>
      </c>
      <c r="J135">
        <v>936</v>
      </c>
      <c r="K135" t="s">
        <v>3</v>
      </c>
      <c r="L135">
        <v>2</v>
      </c>
      <c r="M135" t="s">
        <v>67</v>
      </c>
      <c r="N135" t="s">
        <v>259</v>
      </c>
      <c r="O135" t="s">
        <v>65</v>
      </c>
    </row>
    <row r="136" spans="1:15" x14ac:dyDescent="0.2">
      <c r="A136">
        <v>4315</v>
      </c>
      <c r="B136" t="s">
        <v>177</v>
      </c>
      <c r="C136" t="s">
        <v>65</v>
      </c>
      <c r="E136" t="s">
        <v>306</v>
      </c>
      <c r="F136">
        <v>1006</v>
      </c>
      <c r="G136" t="s">
        <v>69</v>
      </c>
      <c r="H136">
        <v>37</v>
      </c>
      <c r="I136" t="s">
        <v>446</v>
      </c>
      <c r="J136">
        <v>935</v>
      </c>
      <c r="K136" t="s">
        <v>69</v>
      </c>
      <c r="L136">
        <v>14</v>
      </c>
      <c r="M136" t="s">
        <v>65</v>
      </c>
      <c r="N136" t="s">
        <v>259</v>
      </c>
      <c r="O136" t="s">
        <v>65</v>
      </c>
    </row>
    <row r="137" spans="1:15" x14ac:dyDescent="0.2">
      <c r="A137">
        <v>4316</v>
      </c>
      <c r="B137" t="s">
        <v>204</v>
      </c>
      <c r="C137" t="s">
        <v>65</v>
      </c>
      <c r="E137" t="s">
        <v>256</v>
      </c>
      <c r="F137">
        <v>1001</v>
      </c>
      <c r="G137" t="s">
        <v>169</v>
      </c>
      <c r="H137">
        <v>34</v>
      </c>
      <c r="I137" t="s">
        <v>392</v>
      </c>
      <c r="J137">
        <v>928</v>
      </c>
      <c r="K137" t="s">
        <v>68</v>
      </c>
      <c r="L137">
        <v>10</v>
      </c>
      <c r="M137" t="s">
        <v>67</v>
      </c>
      <c r="N137" t="s">
        <v>246</v>
      </c>
      <c r="O137" t="s">
        <v>67</v>
      </c>
    </row>
    <row r="138" spans="1:15" x14ac:dyDescent="0.2">
      <c r="A138">
        <v>4367</v>
      </c>
      <c r="B138" t="s">
        <v>298</v>
      </c>
      <c r="C138" t="s">
        <v>65</v>
      </c>
      <c r="D138">
        <v>2</v>
      </c>
      <c r="E138" t="s">
        <v>248</v>
      </c>
      <c r="G138" t="s">
        <v>169</v>
      </c>
      <c r="H138">
        <v>34</v>
      </c>
      <c r="I138" t="s">
        <v>299</v>
      </c>
      <c r="J138">
        <v>938</v>
      </c>
      <c r="K138" t="s">
        <v>75</v>
      </c>
      <c r="L138">
        <v>9</v>
      </c>
      <c r="M138" t="s">
        <v>67</v>
      </c>
      <c r="N138" t="s">
        <v>246</v>
      </c>
    </row>
    <row r="139" spans="1:15" x14ac:dyDescent="0.2">
      <c r="A139">
        <v>4377</v>
      </c>
      <c r="B139" t="s">
        <v>195</v>
      </c>
      <c r="C139" t="s">
        <v>65</v>
      </c>
      <c r="E139" t="s">
        <v>292</v>
      </c>
      <c r="F139">
        <v>1008</v>
      </c>
      <c r="G139" t="s">
        <v>167</v>
      </c>
      <c r="H139">
        <v>31</v>
      </c>
      <c r="I139" t="s">
        <v>293</v>
      </c>
      <c r="J139">
        <v>955</v>
      </c>
      <c r="K139" t="s">
        <v>3</v>
      </c>
      <c r="L139">
        <v>2</v>
      </c>
      <c r="M139" t="s">
        <v>67</v>
      </c>
      <c r="N139" t="s">
        <v>246</v>
      </c>
      <c r="O139" t="s">
        <v>67</v>
      </c>
    </row>
    <row r="140" spans="1:15" x14ac:dyDescent="0.2">
      <c r="A140">
        <v>4406</v>
      </c>
      <c r="B140" t="s">
        <v>456</v>
      </c>
      <c r="C140" t="s">
        <v>67</v>
      </c>
      <c r="E140" t="s">
        <v>248</v>
      </c>
      <c r="G140" t="s">
        <v>192</v>
      </c>
      <c r="H140">
        <v>33</v>
      </c>
      <c r="I140" t="s">
        <v>455</v>
      </c>
      <c r="J140">
        <v>947</v>
      </c>
      <c r="K140" t="s">
        <v>193</v>
      </c>
      <c r="L140">
        <v>7</v>
      </c>
      <c r="M140" t="s">
        <v>67</v>
      </c>
      <c r="N140" t="s">
        <v>264</v>
      </c>
    </row>
    <row r="141" spans="1:15" x14ac:dyDescent="0.2">
      <c r="A141">
        <v>4414</v>
      </c>
      <c r="B141" t="s">
        <v>185</v>
      </c>
      <c r="C141" t="s">
        <v>65</v>
      </c>
      <c r="E141" t="s">
        <v>258</v>
      </c>
      <c r="F141">
        <v>1003</v>
      </c>
      <c r="G141" t="s">
        <v>167</v>
      </c>
      <c r="H141">
        <v>31</v>
      </c>
      <c r="I141" t="s">
        <v>474</v>
      </c>
      <c r="J141">
        <v>933</v>
      </c>
      <c r="K141" t="s">
        <v>42</v>
      </c>
      <c r="L141">
        <v>1</v>
      </c>
      <c r="M141" t="s">
        <v>65</v>
      </c>
      <c r="N141" t="s">
        <v>259</v>
      </c>
      <c r="O141" t="s">
        <v>65</v>
      </c>
    </row>
    <row r="142" spans="1:15" x14ac:dyDescent="0.2">
      <c r="A142">
        <v>4448</v>
      </c>
      <c r="B142" t="s">
        <v>281</v>
      </c>
      <c r="C142" t="s">
        <v>67</v>
      </c>
      <c r="E142" t="s">
        <v>248</v>
      </c>
      <c r="G142" t="s">
        <v>77</v>
      </c>
      <c r="H142">
        <v>32</v>
      </c>
      <c r="I142" t="s">
        <v>281</v>
      </c>
      <c r="J142">
        <v>680</v>
      </c>
      <c r="K142" t="s">
        <v>77</v>
      </c>
      <c r="L142">
        <v>8</v>
      </c>
      <c r="M142" t="s">
        <v>67</v>
      </c>
      <c r="N142" t="s">
        <v>264</v>
      </c>
    </row>
    <row r="143" spans="1:15" x14ac:dyDescent="0.2">
      <c r="A143">
        <v>4452</v>
      </c>
      <c r="B143" t="s">
        <v>278</v>
      </c>
      <c r="C143" t="s">
        <v>65</v>
      </c>
      <c r="E143" t="s">
        <v>272</v>
      </c>
      <c r="F143">
        <v>1002</v>
      </c>
      <c r="G143" t="s">
        <v>169</v>
      </c>
      <c r="H143">
        <v>34</v>
      </c>
      <c r="I143" t="s">
        <v>278</v>
      </c>
      <c r="J143">
        <v>967</v>
      </c>
      <c r="K143" t="s">
        <v>5</v>
      </c>
      <c r="L143">
        <v>11</v>
      </c>
      <c r="M143" t="s">
        <v>65</v>
      </c>
      <c r="N143" t="s">
        <v>259</v>
      </c>
      <c r="O143" t="s">
        <v>65</v>
      </c>
    </row>
    <row r="144" spans="1:15" x14ac:dyDescent="0.2">
      <c r="A144">
        <v>4467</v>
      </c>
      <c r="B144" t="s">
        <v>380</v>
      </c>
      <c r="C144" t="s">
        <v>65</v>
      </c>
      <c r="E144" t="s">
        <v>245</v>
      </c>
      <c r="F144">
        <v>1000</v>
      </c>
      <c r="G144" t="s">
        <v>77</v>
      </c>
      <c r="H144">
        <v>32</v>
      </c>
      <c r="I144" t="s">
        <v>381</v>
      </c>
      <c r="J144">
        <v>905</v>
      </c>
      <c r="K144" t="s">
        <v>77</v>
      </c>
      <c r="L144">
        <v>8</v>
      </c>
      <c r="M144" t="s">
        <v>67</v>
      </c>
      <c r="N144" t="s">
        <v>246</v>
      </c>
      <c r="O144" t="s">
        <v>67</v>
      </c>
    </row>
    <row r="145" spans="1:15" x14ac:dyDescent="0.2">
      <c r="A145">
        <v>4589</v>
      </c>
      <c r="B145" t="s">
        <v>394</v>
      </c>
      <c r="C145" t="s">
        <v>67</v>
      </c>
      <c r="E145" t="s">
        <v>248</v>
      </c>
      <c r="G145" t="s">
        <v>169</v>
      </c>
      <c r="H145">
        <v>34</v>
      </c>
      <c r="I145" t="s">
        <v>395</v>
      </c>
      <c r="J145">
        <v>695</v>
      </c>
      <c r="K145" t="s">
        <v>68</v>
      </c>
      <c r="L145">
        <v>10</v>
      </c>
      <c r="M145" t="s">
        <v>67</v>
      </c>
      <c r="N145" t="s">
        <v>264</v>
      </c>
    </row>
    <row r="146" spans="1:15" x14ac:dyDescent="0.2">
      <c r="A146">
        <v>4618</v>
      </c>
      <c r="B146" t="s">
        <v>358</v>
      </c>
      <c r="C146" t="s">
        <v>65</v>
      </c>
      <c r="E146" t="s">
        <v>256</v>
      </c>
      <c r="F146">
        <v>1001</v>
      </c>
      <c r="G146" t="s">
        <v>77</v>
      </c>
      <c r="H146">
        <v>32</v>
      </c>
      <c r="I146" t="s">
        <v>359</v>
      </c>
      <c r="J146">
        <v>968</v>
      </c>
      <c r="K146" t="s">
        <v>83</v>
      </c>
      <c r="L146">
        <v>12</v>
      </c>
      <c r="M146" t="s">
        <v>65</v>
      </c>
      <c r="N146" t="s">
        <v>246</v>
      </c>
      <c r="O146" t="s">
        <v>67</v>
      </c>
    </row>
    <row r="147" spans="1:15" x14ac:dyDescent="0.2">
      <c r="A147">
        <v>4621</v>
      </c>
      <c r="B147" t="s">
        <v>225</v>
      </c>
      <c r="C147" t="s">
        <v>65</v>
      </c>
      <c r="E147" t="s">
        <v>256</v>
      </c>
      <c r="F147">
        <v>1001</v>
      </c>
      <c r="G147" t="s">
        <v>77</v>
      </c>
      <c r="H147">
        <v>32</v>
      </c>
      <c r="I147" t="s">
        <v>359</v>
      </c>
      <c r="J147">
        <v>968</v>
      </c>
      <c r="K147" t="s">
        <v>83</v>
      </c>
      <c r="L147">
        <v>12</v>
      </c>
      <c r="M147" t="s">
        <v>65</v>
      </c>
      <c r="N147" t="s">
        <v>246</v>
      </c>
      <c r="O147" t="s">
        <v>67</v>
      </c>
    </row>
    <row r="148" spans="1:15" x14ac:dyDescent="0.2">
      <c r="A148">
        <v>4624</v>
      </c>
      <c r="B148" t="s">
        <v>301</v>
      </c>
      <c r="C148" t="s">
        <v>65</v>
      </c>
      <c r="E148" t="s">
        <v>272</v>
      </c>
      <c r="F148">
        <v>1002</v>
      </c>
      <c r="G148" t="s">
        <v>77</v>
      </c>
      <c r="H148">
        <v>32</v>
      </c>
      <c r="I148" t="s">
        <v>302</v>
      </c>
      <c r="J148">
        <v>950</v>
      </c>
      <c r="K148" t="s">
        <v>78</v>
      </c>
      <c r="L148">
        <v>6</v>
      </c>
      <c r="M148" t="s">
        <v>65</v>
      </c>
      <c r="N148" t="s">
        <v>259</v>
      </c>
      <c r="O148" t="s">
        <v>65</v>
      </c>
    </row>
    <row r="149" spans="1:15" x14ac:dyDescent="0.2">
      <c r="A149">
        <v>4628</v>
      </c>
      <c r="B149" t="s">
        <v>335</v>
      </c>
      <c r="C149" t="s">
        <v>67</v>
      </c>
      <c r="E149" t="s">
        <v>248</v>
      </c>
      <c r="G149" t="s">
        <v>192</v>
      </c>
      <c r="H149">
        <v>33</v>
      </c>
      <c r="I149" t="e">
        <v>#N/A</v>
      </c>
      <c r="K149" t="s">
        <v>193</v>
      </c>
      <c r="L149">
        <v>7</v>
      </c>
      <c r="M149" t="s">
        <v>67</v>
      </c>
      <c r="N149" t="s">
        <v>264</v>
      </c>
    </row>
    <row r="150" spans="1:15" x14ac:dyDescent="0.2">
      <c r="A150">
        <v>4631</v>
      </c>
      <c r="B150" t="s">
        <v>475</v>
      </c>
      <c r="C150" t="s">
        <v>67</v>
      </c>
      <c r="E150" t="s">
        <v>248</v>
      </c>
      <c r="G150" t="s">
        <v>192</v>
      </c>
      <c r="H150">
        <v>33</v>
      </c>
      <c r="I150" t="s">
        <v>476</v>
      </c>
      <c r="J150">
        <v>862</v>
      </c>
      <c r="K150" t="s">
        <v>193</v>
      </c>
      <c r="L150">
        <v>7</v>
      </c>
      <c r="M150" t="s">
        <v>67</v>
      </c>
      <c r="N150" t="s">
        <v>264</v>
      </c>
    </row>
    <row r="151" spans="1:15" x14ac:dyDescent="0.2">
      <c r="A151">
        <v>4654</v>
      </c>
      <c r="B151" t="s">
        <v>317</v>
      </c>
      <c r="C151" t="s">
        <v>67</v>
      </c>
      <c r="E151" t="s">
        <v>248</v>
      </c>
      <c r="G151" t="s">
        <v>167</v>
      </c>
      <c r="H151">
        <v>31</v>
      </c>
      <c r="I151" t="s">
        <v>318</v>
      </c>
      <c r="J151">
        <v>601</v>
      </c>
      <c r="K151" t="s">
        <v>70</v>
      </c>
      <c r="L151">
        <v>3</v>
      </c>
      <c r="M151" t="s">
        <v>67</v>
      </c>
      <c r="N151" t="s">
        <v>264</v>
      </c>
    </row>
    <row r="152" spans="1:15" x14ac:dyDescent="0.2">
      <c r="A152">
        <v>4679</v>
      </c>
      <c r="B152" t="s">
        <v>260</v>
      </c>
      <c r="C152" t="s">
        <v>65</v>
      </c>
      <c r="E152" t="s">
        <v>258</v>
      </c>
      <c r="F152">
        <v>1003</v>
      </c>
      <c r="G152" t="s">
        <v>167</v>
      </c>
      <c r="H152">
        <v>31</v>
      </c>
      <c r="I152" t="s">
        <v>261</v>
      </c>
      <c r="J152">
        <v>970</v>
      </c>
      <c r="K152" t="s">
        <v>4</v>
      </c>
      <c r="L152">
        <v>4</v>
      </c>
      <c r="M152" t="s">
        <v>65</v>
      </c>
      <c r="N152" t="s">
        <v>259</v>
      </c>
      <c r="O152" t="s">
        <v>65</v>
      </c>
    </row>
    <row r="153" spans="1:15" x14ac:dyDescent="0.2">
      <c r="A153">
        <v>4680</v>
      </c>
      <c r="B153" t="s">
        <v>262</v>
      </c>
      <c r="C153" t="s">
        <v>67</v>
      </c>
      <c r="E153" t="s">
        <v>263</v>
      </c>
      <c r="F153">
        <v>1007</v>
      </c>
      <c r="G153" t="s">
        <v>167</v>
      </c>
      <c r="H153">
        <v>31</v>
      </c>
      <c r="I153" t="s">
        <v>261</v>
      </c>
      <c r="J153">
        <v>970</v>
      </c>
      <c r="K153" t="s">
        <v>4</v>
      </c>
      <c r="L153">
        <v>4</v>
      </c>
      <c r="M153" t="s">
        <v>67</v>
      </c>
      <c r="N153" t="s">
        <v>264</v>
      </c>
    </row>
    <row r="154" spans="1:15" x14ac:dyDescent="0.2">
      <c r="A154">
        <v>4685</v>
      </c>
      <c r="B154" t="s">
        <v>470</v>
      </c>
      <c r="C154" t="s">
        <v>65</v>
      </c>
      <c r="E154" t="s">
        <v>325</v>
      </c>
      <c r="F154">
        <v>1004</v>
      </c>
      <c r="G154" t="s">
        <v>77</v>
      </c>
      <c r="H154">
        <v>32</v>
      </c>
      <c r="I154" t="s">
        <v>471</v>
      </c>
      <c r="J154">
        <v>951</v>
      </c>
      <c r="K154" t="s">
        <v>7</v>
      </c>
      <c r="L154">
        <v>5</v>
      </c>
      <c r="M154" t="s">
        <v>65</v>
      </c>
      <c r="N154" t="s">
        <v>259</v>
      </c>
      <c r="O154" t="s">
        <v>65</v>
      </c>
    </row>
    <row r="155" spans="1:15" x14ac:dyDescent="0.2">
      <c r="A155">
        <v>4692</v>
      </c>
      <c r="B155" t="s">
        <v>465</v>
      </c>
      <c r="C155" t="s">
        <v>67</v>
      </c>
      <c r="E155" t="s">
        <v>248</v>
      </c>
      <c r="G155" t="s">
        <v>6</v>
      </c>
      <c r="H155">
        <v>36</v>
      </c>
      <c r="I155" t="s">
        <v>463</v>
      </c>
      <c r="J155">
        <v>973</v>
      </c>
      <c r="K155" t="s">
        <v>6</v>
      </c>
      <c r="L155">
        <v>13</v>
      </c>
      <c r="M155" t="s">
        <v>67</v>
      </c>
      <c r="N155" t="s">
        <v>264</v>
      </c>
    </row>
    <row r="156" spans="1:15" x14ac:dyDescent="0.2">
      <c r="A156">
        <v>4693</v>
      </c>
      <c r="B156" t="s">
        <v>464</v>
      </c>
      <c r="C156" t="s">
        <v>67</v>
      </c>
      <c r="E156" t="s">
        <v>263</v>
      </c>
      <c r="F156">
        <v>1007</v>
      </c>
      <c r="G156" t="s">
        <v>6</v>
      </c>
      <c r="H156">
        <v>36</v>
      </c>
      <c r="I156" t="s">
        <v>463</v>
      </c>
      <c r="J156">
        <v>973</v>
      </c>
      <c r="K156" t="s">
        <v>6</v>
      </c>
      <c r="L156">
        <v>13</v>
      </c>
      <c r="M156" t="s">
        <v>67</v>
      </c>
      <c r="N156" t="s">
        <v>264</v>
      </c>
    </row>
    <row r="157" spans="1:15" x14ac:dyDescent="0.2">
      <c r="A157">
        <v>4694</v>
      </c>
      <c r="B157" t="s">
        <v>462</v>
      </c>
      <c r="C157" t="s">
        <v>67</v>
      </c>
      <c r="E157" t="s">
        <v>263</v>
      </c>
      <c r="F157">
        <v>1007</v>
      </c>
      <c r="G157" t="s">
        <v>6</v>
      </c>
      <c r="H157">
        <v>36</v>
      </c>
      <c r="I157" t="s">
        <v>463</v>
      </c>
      <c r="J157">
        <v>973</v>
      </c>
      <c r="K157" t="s">
        <v>6</v>
      </c>
      <c r="L157">
        <v>13</v>
      </c>
      <c r="M157" t="s">
        <v>67</v>
      </c>
      <c r="N157" t="s">
        <v>264</v>
      </c>
    </row>
    <row r="158" spans="1:15" x14ac:dyDescent="0.2">
      <c r="A158">
        <v>4696</v>
      </c>
      <c r="B158" t="s">
        <v>389</v>
      </c>
      <c r="C158" t="s">
        <v>67</v>
      </c>
      <c r="E158" t="s">
        <v>248</v>
      </c>
      <c r="G158" t="s">
        <v>169</v>
      </c>
      <c r="H158">
        <v>34</v>
      </c>
      <c r="I158" t="s">
        <v>386</v>
      </c>
      <c r="J158">
        <v>958</v>
      </c>
      <c r="K158" t="s">
        <v>5</v>
      </c>
      <c r="L158">
        <v>11</v>
      </c>
      <c r="M158" t="s">
        <v>67</v>
      </c>
      <c r="N158" t="s">
        <v>264</v>
      </c>
    </row>
    <row r="159" spans="1:15" x14ac:dyDescent="0.2">
      <c r="A159">
        <v>4699</v>
      </c>
      <c r="B159" t="s">
        <v>226</v>
      </c>
      <c r="C159" t="s">
        <v>65</v>
      </c>
      <c r="D159">
        <v>2</v>
      </c>
      <c r="E159" t="s">
        <v>263</v>
      </c>
      <c r="F159">
        <v>1007</v>
      </c>
      <c r="G159" t="s">
        <v>6</v>
      </c>
      <c r="H159">
        <v>36</v>
      </c>
      <c r="I159" t="s">
        <v>463</v>
      </c>
      <c r="J159">
        <v>973</v>
      </c>
      <c r="K159" t="s">
        <v>6</v>
      </c>
      <c r="L159">
        <v>13</v>
      </c>
      <c r="M159" t="s">
        <v>67</v>
      </c>
      <c r="N159" t="s">
        <v>246</v>
      </c>
    </row>
    <row r="160" spans="1:15" x14ac:dyDescent="0.2">
      <c r="A160">
        <v>4706</v>
      </c>
      <c r="B160" t="s">
        <v>287</v>
      </c>
      <c r="C160" t="s">
        <v>67</v>
      </c>
      <c r="E160" t="s">
        <v>248</v>
      </c>
      <c r="G160" t="s">
        <v>77</v>
      </c>
      <c r="H160">
        <v>32</v>
      </c>
      <c r="I160" t="s">
        <v>286</v>
      </c>
      <c r="J160">
        <v>726</v>
      </c>
      <c r="K160" t="s">
        <v>83</v>
      </c>
      <c r="L160">
        <v>12</v>
      </c>
      <c r="M160" t="s">
        <v>67</v>
      </c>
      <c r="N160" t="s">
        <v>264</v>
      </c>
    </row>
    <row r="161" spans="1:15" x14ac:dyDescent="0.2">
      <c r="A161">
        <v>4734</v>
      </c>
      <c r="B161" t="s">
        <v>365</v>
      </c>
      <c r="C161" t="s">
        <v>65</v>
      </c>
      <c r="E161" t="s">
        <v>258</v>
      </c>
      <c r="F161">
        <v>1003</v>
      </c>
      <c r="G161" t="s">
        <v>6</v>
      </c>
      <c r="H161">
        <v>36</v>
      </c>
      <c r="I161" t="s">
        <v>365</v>
      </c>
      <c r="J161">
        <v>974</v>
      </c>
      <c r="K161" t="s">
        <v>6</v>
      </c>
      <c r="L161">
        <v>13</v>
      </c>
      <c r="M161" t="s">
        <v>65</v>
      </c>
      <c r="N161" t="s">
        <v>259</v>
      </c>
      <c r="O161" t="s">
        <v>65</v>
      </c>
    </row>
    <row r="162" spans="1:15" x14ac:dyDescent="0.2">
      <c r="A162">
        <v>4737</v>
      </c>
      <c r="B162" t="s">
        <v>311</v>
      </c>
      <c r="C162" t="s">
        <v>67</v>
      </c>
      <c r="E162" t="s">
        <v>263</v>
      </c>
      <c r="F162">
        <v>1007</v>
      </c>
      <c r="G162" t="s">
        <v>167</v>
      </c>
      <c r="H162">
        <v>31</v>
      </c>
      <c r="I162" t="s">
        <v>307</v>
      </c>
      <c r="J162">
        <v>942</v>
      </c>
      <c r="K162" t="s">
        <v>4</v>
      </c>
      <c r="L162">
        <v>4</v>
      </c>
      <c r="M162" t="s">
        <v>67</v>
      </c>
      <c r="N162" t="s">
        <v>264</v>
      </c>
    </row>
    <row r="163" spans="1:15" x14ac:dyDescent="0.2">
      <c r="A163">
        <v>4738</v>
      </c>
      <c r="B163" t="s">
        <v>441</v>
      </c>
      <c r="C163" t="s">
        <v>67</v>
      </c>
      <c r="E163" t="s">
        <v>248</v>
      </c>
      <c r="G163" t="s">
        <v>167</v>
      </c>
      <c r="H163">
        <v>31</v>
      </c>
      <c r="I163" t="s">
        <v>442</v>
      </c>
      <c r="J163">
        <v>714</v>
      </c>
      <c r="K163" t="s">
        <v>3</v>
      </c>
      <c r="L163">
        <v>2</v>
      </c>
      <c r="M163" t="s">
        <v>67</v>
      </c>
      <c r="N163" t="s">
        <v>264</v>
      </c>
    </row>
    <row r="164" spans="1:15" x14ac:dyDescent="0.2">
      <c r="A164">
        <v>4751</v>
      </c>
      <c r="B164" t="s">
        <v>450</v>
      </c>
      <c r="C164" t="s">
        <v>65</v>
      </c>
      <c r="E164" t="s">
        <v>325</v>
      </c>
      <c r="F164">
        <v>1004</v>
      </c>
      <c r="G164" t="s">
        <v>77</v>
      </c>
      <c r="H164">
        <v>32</v>
      </c>
      <c r="I164" t="s">
        <v>8</v>
      </c>
      <c r="J164">
        <v>975</v>
      </c>
      <c r="K164" t="s">
        <v>78</v>
      </c>
      <c r="L164">
        <v>6</v>
      </c>
      <c r="M164" t="s">
        <v>65</v>
      </c>
      <c r="N164" t="s">
        <v>259</v>
      </c>
      <c r="O164" t="s">
        <v>65</v>
      </c>
    </row>
    <row r="165" spans="1:15" x14ac:dyDescent="0.2">
      <c r="A165">
        <v>4756</v>
      </c>
      <c r="B165" t="s">
        <v>451</v>
      </c>
      <c r="C165" t="s">
        <v>65</v>
      </c>
      <c r="E165" t="s">
        <v>325</v>
      </c>
      <c r="F165">
        <v>1004</v>
      </c>
      <c r="G165" t="s">
        <v>77</v>
      </c>
      <c r="H165">
        <v>32</v>
      </c>
      <c r="I165" t="s">
        <v>8</v>
      </c>
      <c r="J165">
        <v>975</v>
      </c>
      <c r="K165" t="s">
        <v>78</v>
      </c>
      <c r="L165">
        <v>6</v>
      </c>
      <c r="M165" t="s">
        <v>65</v>
      </c>
      <c r="N165" t="s">
        <v>259</v>
      </c>
      <c r="O165" t="s">
        <v>65</v>
      </c>
    </row>
    <row r="166" spans="1:15" x14ac:dyDescent="0.2">
      <c r="A166">
        <v>4759</v>
      </c>
      <c r="B166" t="s">
        <v>178</v>
      </c>
      <c r="C166" t="s">
        <v>65</v>
      </c>
      <c r="E166" t="s">
        <v>263</v>
      </c>
      <c r="F166">
        <v>1007</v>
      </c>
      <c r="G166" t="s">
        <v>77</v>
      </c>
      <c r="H166">
        <v>32</v>
      </c>
      <c r="I166" t="s">
        <v>8</v>
      </c>
      <c r="J166">
        <v>975</v>
      </c>
      <c r="K166" t="s">
        <v>78</v>
      </c>
      <c r="L166">
        <v>6</v>
      </c>
      <c r="M166" t="s">
        <v>67</v>
      </c>
      <c r="N166" t="s">
        <v>264</v>
      </c>
      <c r="O166" t="s">
        <v>67</v>
      </c>
    </row>
    <row r="167" spans="1:15" x14ac:dyDescent="0.2">
      <c r="A167">
        <v>4764</v>
      </c>
      <c r="B167" t="s">
        <v>460</v>
      </c>
      <c r="C167" t="s">
        <v>67</v>
      </c>
      <c r="E167" t="s">
        <v>248</v>
      </c>
      <c r="G167" t="s">
        <v>77</v>
      </c>
      <c r="H167">
        <v>32</v>
      </c>
      <c r="I167" t="s">
        <v>461</v>
      </c>
      <c r="J167">
        <v>972</v>
      </c>
      <c r="K167" t="s">
        <v>83</v>
      </c>
      <c r="L167">
        <v>12</v>
      </c>
      <c r="M167" t="s">
        <v>67</v>
      </c>
      <c r="N167" t="s">
        <v>264</v>
      </c>
    </row>
    <row r="168" spans="1:15" x14ac:dyDescent="0.2">
      <c r="A168">
        <v>4767</v>
      </c>
      <c r="B168" t="s">
        <v>445</v>
      </c>
      <c r="C168" t="s">
        <v>67</v>
      </c>
      <c r="E168" t="s">
        <v>248</v>
      </c>
      <c r="G168" t="s">
        <v>192</v>
      </c>
      <c r="H168">
        <v>33</v>
      </c>
      <c r="I168" t="s">
        <v>444</v>
      </c>
      <c r="J168">
        <v>953</v>
      </c>
      <c r="K168" t="s">
        <v>193</v>
      </c>
      <c r="L168">
        <v>7</v>
      </c>
      <c r="M168" t="s">
        <v>67</v>
      </c>
      <c r="N168" t="s">
        <v>264</v>
      </c>
    </row>
    <row r="169" spans="1:15" x14ac:dyDescent="0.2">
      <c r="A169">
        <v>4768</v>
      </c>
      <c r="B169" t="s">
        <v>370</v>
      </c>
      <c r="C169" t="s">
        <v>65</v>
      </c>
      <c r="D169">
        <v>2</v>
      </c>
      <c r="E169" t="s">
        <v>248</v>
      </c>
      <c r="G169" t="s">
        <v>6</v>
      </c>
      <c r="H169">
        <v>36</v>
      </c>
      <c r="I169" t="s">
        <v>369</v>
      </c>
      <c r="J169">
        <v>611</v>
      </c>
      <c r="K169" t="s">
        <v>6</v>
      </c>
      <c r="L169">
        <v>13</v>
      </c>
      <c r="M169" t="s">
        <v>67</v>
      </c>
      <c r="N169" t="s">
        <v>246</v>
      </c>
    </row>
    <row r="170" spans="1:15" x14ac:dyDescent="0.2">
      <c r="A170">
        <v>4769</v>
      </c>
      <c r="B170" t="s">
        <v>371</v>
      </c>
      <c r="C170" t="s">
        <v>65</v>
      </c>
      <c r="D170">
        <v>2</v>
      </c>
      <c r="E170" t="s">
        <v>248</v>
      </c>
      <c r="G170" t="s">
        <v>6</v>
      </c>
      <c r="H170">
        <v>36</v>
      </c>
      <c r="I170" t="s">
        <v>369</v>
      </c>
      <c r="J170">
        <v>611</v>
      </c>
      <c r="K170" t="s">
        <v>6</v>
      </c>
      <c r="L170">
        <v>13</v>
      </c>
      <c r="M170" t="s">
        <v>67</v>
      </c>
      <c r="N170" t="s">
        <v>246</v>
      </c>
    </row>
    <row r="171" spans="1:15" x14ac:dyDescent="0.2">
      <c r="A171">
        <v>4774</v>
      </c>
      <c r="B171" t="s">
        <v>186</v>
      </c>
      <c r="C171" t="s">
        <v>65</v>
      </c>
      <c r="E171" t="s">
        <v>258</v>
      </c>
      <c r="F171">
        <v>1003</v>
      </c>
      <c r="G171" t="s">
        <v>167</v>
      </c>
      <c r="H171">
        <v>31</v>
      </c>
      <c r="I171" t="s">
        <v>474</v>
      </c>
      <c r="J171">
        <v>933</v>
      </c>
      <c r="K171" t="s">
        <v>42</v>
      </c>
      <c r="L171">
        <v>1</v>
      </c>
      <c r="M171" t="s">
        <v>65</v>
      </c>
      <c r="N171" t="s">
        <v>259</v>
      </c>
      <c r="O171" t="s">
        <v>65</v>
      </c>
    </row>
    <row r="172" spans="1:15" x14ac:dyDescent="0.2">
      <c r="A172">
        <v>4779</v>
      </c>
      <c r="B172" t="s">
        <v>322</v>
      </c>
      <c r="C172" t="s">
        <v>67</v>
      </c>
      <c r="E172" t="s">
        <v>248</v>
      </c>
      <c r="G172" t="s">
        <v>167</v>
      </c>
      <c r="H172">
        <v>31</v>
      </c>
      <c r="I172" t="s">
        <v>322</v>
      </c>
      <c r="J172">
        <v>927</v>
      </c>
      <c r="K172" t="s">
        <v>323</v>
      </c>
      <c r="L172">
        <v>1</v>
      </c>
      <c r="M172" t="s">
        <v>67</v>
      </c>
      <c r="N172" t="s">
        <v>264</v>
      </c>
    </row>
    <row r="173" spans="1:15" x14ac:dyDescent="0.2">
      <c r="A173">
        <v>4782</v>
      </c>
      <c r="B173" t="s">
        <v>431</v>
      </c>
      <c r="C173" t="s">
        <v>67</v>
      </c>
      <c r="E173" t="s">
        <v>248</v>
      </c>
      <c r="G173" t="s">
        <v>167</v>
      </c>
      <c r="H173">
        <v>31</v>
      </c>
      <c r="I173" t="s">
        <v>432</v>
      </c>
      <c r="J173">
        <v>674</v>
      </c>
      <c r="K173" t="s">
        <v>4</v>
      </c>
      <c r="L173">
        <v>4</v>
      </c>
      <c r="M173" t="s">
        <v>67</v>
      </c>
      <c r="N173" t="s">
        <v>264</v>
      </c>
    </row>
    <row r="174" spans="1:15" x14ac:dyDescent="0.2">
      <c r="A174">
        <v>4790</v>
      </c>
      <c r="B174" t="s">
        <v>310</v>
      </c>
      <c r="C174" t="s">
        <v>65</v>
      </c>
      <c r="E174" t="s">
        <v>256</v>
      </c>
      <c r="F174">
        <v>1001</v>
      </c>
      <c r="G174" t="s">
        <v>167</v>
      </c>
      <c r="H174">
        <v>31</v>
      </c>
      <c r="I174" t="s">
        <v>307</v>
      </c>
      <c r="J174">
        <v>942</v>
      </c>
      <c r="K174" t="s">
        <v>4</v>
      </c>
      <c r="L174">
        <v>4</v>
      </c>
      <c r="M174" t="s">
        <v>67</v>
      </c>
      <c r="N174" t="s">
        <v>246</v>
      </c>
      <c r="O174" t="s">
        <v>67</v>
      </c>
    </row>
    <row r="175" spans="1:15" x14ac:dyDescent="0.2">
      <c r="A175">
        <v>4802</v>
      </c>
      <c r="B175" t="s">
        <v>324</v>
      </c>
      <c r="C175" t="s">
        <v>65</v>
      </c>
      <c r="E175" t="s">
        <v>325</v>
      </c>
      <c r="F175">
        <v>1004</v>
      </c>
      <c r="G175" t="s">
        <v>192</v>
      </c>
      <c r="H175">
        <v>33</v>
      </c>
      <c r="I175" t="s">
        <v>326</v>
      </c>
      <c r="J175">
        <v>941</v>
      </c>
      <c r="K175" t="s">
        <v>193</v>
      </c>
      <c r="L175">
        <v>7</v>
      </c>
      <c r="M175" t="s">
        <v>65</v>
      </c>
      <c r="N175" t="s">
        <v>259</v>
      </c>
      <c r="O175" t="s">
        <v>65</v>
      </c>
    </row>
    <row r="176" spans="1:15" x14ac:dyDescent="0.2">
      <c r="A176">
        <v>4803</v>
      </c>
      <c r="B176" t="s">
        <v>383</v>
      </c>
      <c r="C176" t="s">
        <v>67</v>
      </c>
      <c r="E176" t="s">
        <v>248</v>
      </c>
      <c r="G176" t="s">
        <v>169</v>
      </c>
      <c r="H176">
        <v>34</v>
      </c>
      <c r="I176" t="s">
        <v>384</v>
      </c>
      <c r="J176">
        <v>969</v>
      </c>
      <c r="K176" t="s">
        <v>75</v>
      </c>
      <c r="L176">
        <v>9</v>
      </c>
      <c r="M176" t="s">
        <v>67</v>
      </c>
      <c r="N176" t="s">
        <v>264</v>
      </c>
    </row>
    <row r="177" spans="1:15" x14ac:dyDescent="0.2">
      <c r="A177">
        <v>4805</v>
      </c>
      <c r="B177" t="s">
        <v>418</v>
      </c>
      <c r="C177" t="s">
        <v>65</v>
      </c>
      <c r="E177" t="s">
        <v>306</v>
      </c>
      <c r="F177">
        <v>1006</v>
      </c>
      <c r="G177" t="s">
        <v>192</v>
      </c>
      <c r="H177">
        <v>33</v>
      </c>
      <c r="I177" t="s">
        <v>419</v>
      </c>
      <c r="J177">
        <v>976</v>
      </c>
      <c r="K177" t="s">
        <v>193</v>
      </c>
      <c r="L177">
        <v>7</v>
      </c>
      <c r="M177" t="s">
        <v>65</v>
      </c>
      <c r="N177" t="s">
        <v>259</v>
      </c>
      <c r="O177" t="s">
        <v>65</v>
      </c>
    </row>
    <row r="178" spans="1:15" x14ac:dyDescent="0.2">
      <c r="A178">
        <v>4811</v>
      </c>
      <c r="B178" t="s">
        <v>316</v>
      </c>
      <c r="C178" t="s">
        <v>67</v>
      </c>
      <c r="E178" t="s">
        <v>248</v>
      </c>
      <c r="G178" t="s">
        <v>192</v>
      </c>
      <c r="H178">
        <v>33</v>
      </c>
      <c r="I178" t="s">
        <v>316</v>
      </c>
      <c r="J178">
        <v>939</v>
      </c>
      <c r="K178" t="s">
        <v>193</v>
      </c>
      <c r="L178">
        <v>7</v>
      </c>
      <c r="M178" t="s">
        <v>67</v>
      </c>
      <c r="N178" t="s">
        <v>264</v>
      </c>
    </row>
    <row r="179" spans="1:15" x14ac:dyDescent="0.2">
      <c r="A179">
        <v>4812</v>
      </c>
      <c r="B179" t="s">
        <v>420</v>
      </c>
      <c r="C179" t="s">
        <v>67</v>
      </c>
      <c r="E179" t="s">
        <v>248</v>
      </c>
      <c r="G179" t="s">
        <v>192</v>
      </c>
      <c r="H179">
        <v>33</v>
      </c>
      <c r="I179" t="s">
        <v>419</v>
      </c>
      <c r="J179">
        <v>976</v>
      </c>
      <c r="K179" t="s">
        <v>193</v>
      </c>
      <c r="L179">
        <v>7</v>
      </c>
      <c r="M179" t="s">
        <v>67</v>
      </c>
      <c r="N179" t="s">
        <v>264</v>
      </c>
    </row>
    <row r="180" spans="1:15" x14ac:dyDescent="0.2">
      <c r="A180">
        <v>4814</v>
      </c>
      <c r="B180" t="s">
        <v>458</v>
      </c>
      <c r="C180" t="s">
        <v>67</v>
      </c>
      <c r="E180" t="s">
        <v>248</v>
      </c>
      <c r="G180" t="s">
        <v>192</v>
      </c>
      <c r="H180">
        <v>33</v>
      </c>
      <c r="I180" t="s">
        <v>455</v>
      </c>
      <c r="J180">
        <v>947</v>
      </c>
      <c r="K180" t="s">
        <v>193</v>
      </c>
      <c r="L180">
        <v>7</v>
      </c>
      <c r="M180" t="s">
        <v>67</v>
      </c>
      <c r="N180" t="s">
        <v>264</v>
      </c>
    </row>
    <row r="181" spans="1:15" x14ac:dyDescent="0.2">
      <c r="A181">
        <v>4817</v>
      </c>
      <c r="B181" t="s">
        <v>467</v>
      </c>
      <c r="C181" t="s">
        <v>67</v>
      </c>
      <c r="E181" t="s">
        <v>248</v>
      </c>
      <c r="G181" t="s">
        <v>192</v>
      </c>
      <c r="H181">
        <v>33</v>
      </c>
      <c r="I181" t="s">
        <v>468</v>
      </c>
      <c r="J181">
        <v>613</v>
      </c>
      <c r="K181" t="s">
        <v>193</v>
      </c>
      <c r="L181">
        <v>7</v>
      </c>
      <c r="M181" t="s">
        <v>67</v>
      </c>
      <c r="N181" t="s">
        <v>264</v>
      </c>
    </row>
    <row r="182" spans="1:15" x14ac:dyDescent="0.2">
      <c r="A182">
        <v>4818</v>
      </c>
      <c r="B182" t="s">
        <v>353</v>
      </c>
      <c r="C182" t="s">
        <v>65</v>
      </c>
      <c r="E182" t="s">
        <v>263</v>
      </c>
      <c r="F182">
        <v>1007</v>
      </c>
      <c r="G182" t="s">
        <v>77</v>
      </c>
      <c r="H182">
        <v>32</v>
      </c>
      <c r="I182" t="s">
        <v>351</v>
      </c>
      <c r="J182">
        <v>701</v>
      </c>
      <c r="K182" t="s">
        <v>77</v>
      </c>
      <c r="L182">
        <v>8</v>
      </c>
      <c r="M182" t="s">
        <v>67</v>
      </c>
      <c r="N182" t="s">
        <v>264</v>
      </c>
      <c r="O182" t="s">
        <v>67</v>
      </c>
    </row>
    <row r="183" spans="1:15" x14ac:dyDescent="0.2">
      <c r="A183">
        <v>4820</v>
      </c>
      <c r="B183" t="s">
        <v>367</v>
      </c>
      <c r="C183" t="s">
        <v>65</v>
      </c>
      <c r="D183">
        <v>2</v>
      </c>
      <c r="E183" t="s">
        <v>248</v>
      </c>
      <c r="G183" t="s">
        <v>69</v>
      </c>
      <c r="H183">
        <v>37</v>
      </c>
      <c r="I183" t="s">
        <v>366</v>
      </c>
      <c r="J183">
        <v>977</v>
      </c>
      <c r="K183" t="s">
        <v>69</v>
      </c>
      <c r="L183">
        <v>14</v>
      </c>
      <c r="M183" t="s">
        <v>67</v>
      </c>
      <c r="N183" t="s">
        <v>246</v>
      </c>
    </row>
    <row r="184" spans="1:15" x14ac:dyDescent="0.2">
      <c r="A184">
        <v>4823</v>
      </c>
      <c r="B184" t="s">
        <v>227</v>
      </c>
      <c r="C184" t="s">
        <v>65</v>
      </c>
      <c r="D184">
        <v>2</v>
      </c>
      <c r="E184" t="s">
        <v>248</v>
      </c>
      <c r="G184" t="s">
        <v>69</v>
      </c>
      <c r="H184">
        <v>37</v>
      </c>
      <c r="I184" t="s">
        <v>366</v>
      </c>
      <c r="J184">
        <v>977</v>
      </c>
      <c r="K184" t="s">
        <v>69</v>
      </c>
      <c r="L184">
        <v>14</v>
      </c>
      <c r="M184" t="s">
        <v>67</v>
      </c>
      <c r="N184" t="s">
        <v>246</v>
      </c>
    </row>
    <row r="185" spans="1:15" x14ac:dyDescent="0.2">
      <c r="A185">
        <v>4825</v>
      </c>
      <c r="B185" t="s">
        <v>407</v>
      </c>
      <c r="C185" t="s">
        <v>67</v>
      </c>
      <c r="E185" t="s">
        <v>248</v>
      </c>
      <c r="G185" t="s">
        <v>169</v>
      </c>
      <c r="H185">
        <v>34</v>
      </c>
      <c r="I185" t="s">
        <v>408</v>
      </c>
      <c r="J185">
        <v>651</v>
      </c>
      <c r="K185" t="s">
        <v>5</v>
      </c>
      <c r="L185">
        <v>11</v>
      </c>
      <c r="M185" t="s">
        <v>67</v>
      </c>
      <c r="N185" t="s">
        <v>264</v>
      </c>
    </row>
    <row r="186" spans="1:15" x14ac:dyDescent="0.2">
      <c r="A186">
        <v>4827</v>
      </c>
      <c r="B186" t="s">
        <v>473</v>
      </c>
      <c r="C186" t="s">
        <v>65</v>
      </c>
      <c r="E186" t="s">
        <v>263</v>
      </c>
      <c r="F186">
        <v>1007</v>
      </c>
      <c r="G186" t="s">
        <v>77</v>
      </c>
      <c r="H186">
        <v>32</v>
      </c>
      <c r="I186" t="s">
        <v>471</v>
      </c>
      <c r="J186">
        <v>951</v>
      </c>
      <c r="K186" t="s">
        <v>7</v>
      </c>
      <c r="L186">
        <v>5</v>
      </c>
      <c r="M186" t="s">
        <v>67</v>
      </c>
      <c r="N186" t="s">
        <v>264</v>
      </c>
      <c r="O186" t="s">
        <v>67</v>
      </c>
    </row>
    <row r="187" spans="1:15" x14ac:dyDescent="0.2">
      <c r="A187">
        <v>4829</v>
      </c>
      <c r="B187" t="s">
        <v>336</v>
      </c>
      <c r="C187" t="s">
        <v>65</v>
      </c>
      <c r="E187" t="s">
        <v>263</v>
      </c>
      <c r="F187">
        <v>1007</v>
      </c>
      <c r="G187" t="s">
        <v>169</v>
      </c>
      <c r="H187">
        <v>34</v>
      </c>
      <c r="I187" t="s">
        <v>337</v>
      </c>
      <c r="J187">
        <v>978</v>
      </c>
      <c r="K187" t="s">
        <v>68</v>
      </c>
      <c r="L187">
        <v>10</v>
      </c>
      <c r="M187" t="s">
        <v>67</v>
      </c>
      <c r="N187" t="s">
        <v>264</v>
      </c>
      <c r="O187" t="s">
        <v>67</v>
      </c>
    </row>
    <row r="188" spans="1:15" x14ac:dyDescent="0.2">
      <c r="A188">
        <v>4832</v>
      </c>
      <c r="B188" t="s">
        <v>176</v>
      </c>
      <c r="C188" t="s">
        <v>65</v>
      </c>
      <c r="E188" t="s">
        <v>306</v>
      </c>
      <c r="F188">
        <v>1006</v>
      </c>
      <c r="G188" t="s">
        <v>169</v>
      </c>
      <c r="H188">
        <v>34</v>
      </c>
      <c r="I188" t="s">
        <v>337</v>
      </c>
      <c r="J188">
        <v>978</v>
      </c>
      <c r="K188" t="s">
        <v>68</v>
      </c>
      <c r="L188">
        <v>10</v>
      </c>
      <c r="M188" t="s">
        <v>65</v>
      </c>
      <c r="N188" t="s">
        <v>259</v>
      </c>
      <c r="O188" t="s">
        <v>65</v>
      </c>
    </row>
    <row r="189" spans="1:15" x14ac:dyDescent="0.2">
      <c r="A189">
        <v>4837</v>
      </c>
      <c r="B189" t="s">
        <v>414</v>
      </c>
      <c r="C189" t="s">
        <v>65</v>
      </c>
      <c r="E189" t="s">
        <v>258</v>
      </c>
      <c r="F189">
        <v>1003</v>
      </c>
      <c r="G189" t="s">
        <v>192</v>
      </c>
      <c r="H189">
        <v>33</v>
      </c>
      <c r="I189" t="s">
        <v>413</v>
      </c>
      <c r="J189">
        <v>979</v>
      </c>
      <c r="K189" t="s">
        <v>193</v>
      </c>
      <c r="L189">
        <v>7</v>
      </c>
      <c r="M189" t="s">
        <v>65</v>
      </c>
      <c r="N189" t="s">
        <v>259</v>
      </c>
      <c r="O189" t="s">
        <v>65</v>
      </c>
    </row>
    <row r="190" spans="1:15" x14ac:dyDescent="0.2">
      <c r="A190">
        <v>4839</v>
      </c>
      <c r="B190" t="s">
        <v>415</v>
      </c>
      <c r="C190" t="s">
        <v>65</v>
      </c>
      <c r="E190" t="s">
        <v>258</v>
      </c>
      <c r="F190">
        <v>1003</v>
      </c>
      <c r="G190" t="s">
        <v>192</v>
      </c>
      <c r="H190">
        <v>33</v>
      </c>
      <c r="I190" t="s">
        <v>413</v>
      </c>
      <c r="J190">
        <v>979</v>
      </c>
      <c r="K190" t="s">
        <v>193</v>
      </c>
      <c r="L190">
        <v>7</v>
      </c>
      <c r="M190" t="s">
        <v>65</v>
      </c>
      <c r="N190" t="s">
        <v>259</v>
      </c>
      <c r="O190" t="s">
        <v>65</v>
      </c>
    </row>
    <row r="191" spans="1:15" x14ac:dyDescent="0.2">
      <c r="A191">
        <v>4841</v>
      </c>
      <c r="B191" t="s">
        <v>412</v>
      </c>
      <c r="C191" t="s">
        <v>65</v>
      </c>
      <c r="E191" t="s">
        <v>272</v>
      </c>
      <c r="F191">
        <v>1002</v>
      </c>
      <c r="G191" t="s">
        <v>192</v>
      </c>
      <c r="H191">
        <v>33</v>
      </c>
      <c r="I191" t="s">
        <v>413</v>
      </c>
      <c r="J191">
        <v>979</v>
      </c>
      <c r="K191" t="s">
        <v>193</v>
      </c>
      <c r="L191">
        <v>7</v>
      </c>
      <c r="M191" t="s">
        <v>65</v>
      </c>
      <c r="N191" t="s">
        <v>259</v>
      </c>
      <c r="O191" t="s">
        <v>65</v>
      </c>
    </row>
    <row r="192" spans="1:15" x14ac:dyDescent="0.2">
      <c r="A192">
        <v>4845</v>
      </c>
      <c r="B192" t="s">
        <v>339</v>
      </c>
      <c r="C192" t="s">
        <v>65</v>
      </c>
      <c r="E192" t="s">
        <v>258</v>
      </c>
      <c r="F192">
        <v>1003</v>
      </c>
      <c r="G192" t="s">
        <v>169</v>
      </c>
      <c r="H192">
        <v>34</v>
      </c>
      <c r="I192" t="s">
        <v>340</v>
      </c>
      <c r="J192">
        <v>952</v>
      </c>
      <c r="K192" t="s">
        <v>75</v>
      </c>
      <c r="L192">
        <v>9</v>
      </c>
      <c r="M192" t="s">
        <v>65</v>
      </c>
      <c r="N192" t="s">
        <v>259</v>
      </c>
      <c r="O192" t="s">
        <v>65</v>
      </c>
    </row>
    <row r="193" spans="1:15" x14ac:dyDescent="0.2">
      <c r="A193">
        <v>4857</v>
      </c>
      <c r="B193" t="s">
        <v>454</v>
      </c>
      <c r="C193" t="s">
        <v>65</v>
      </c>
      <c r="E193" t="s">
        <v>325</v>
      </c>
      <c r="F193">
        <v>1004</v>
      </c>
      <c r="G193" t="s">
        <v>192</v>
      </c>
      <c r="H193">
        <v>33</v>
      </c>
      <c r="I193" t="s">
        <v>453</v>
      </c>
      <c r="J193">
        <v>980</v>
      </c>
      <c r="K193" t="s">
        <v>193</v>
      </c>
      <c r="L193">
        <v>7</v>
      </c>
      <c r="M193" t="s">
        <v>65</v>
      </c>
      <c r="N193" t="s">
        <v>259</v>
      </c>
      <c r="O193" t="s">
        <v>65</v>
      </c>
    </row>
    <row r="194" spans="1:15" x14ac:dyDescent="0.2">
      <c r="A194">
        <v>4860</v>
      </c>
      <c r="B194" t="s">
        <v>452</v>
      </c>
      <c r="C194" t="s">
        <v>67</v>
      </c>
      <c r="E194" t="s">
        <v>248</v>
      </c>
      <c r="G194" t="s">
        <v>192</v>
      </c>
      <c r="H194">
        <v>33</v>
      </c>
      <c r="I194" t="s">
        <v>453</v>
      </c>
      <c r="J194">
        <v>980</v>
      </c>
      <c r="K194" t="s">
        <v>193</v>
      </c>
      <c r="L194">
        <v>7</v>
      </c>
      <c r="M194" t="s">
        <v>67</v>
      </c>
      <c r="N194" t="s">
        <v>264</v>
      </c>
    </row>
    <row r="195" spans="1:15" x14ac:dyDescent="0.2">
      <c r="A195">
        <v>4864</v>
      </c>
      <c r="B195" t="s">
        <v>230</v>
      </c>
      <c r="C195" t="s">
        <v>65</v>
      </c>
      <c r="E195" t="s">
        <v>306</v>
      </c>
      <c r="F195">
        <v>1006</v>
      </c>
      <c r="G195" t="s">
        <v>192</v>
      </c>
      <c r="H195">
        <v>33</v>
      </c>
      <c r="I195" t="s">
        <v>453</v>
      </c>
      <c r="J195">
        <v>980</v>
      </c>
      <c r="K195" t="s">
        <v>193</v>
      </c>
      <c r="L195">
        <v>7</v>
      </c>
      <c r="M195" t="s">
        <v>67</v>
      </c>
      <c r="N195" t="s">
        <v>259</v>
      </c>
      <c r="O195" t="s">
        <v>65</v>
      </c>
    </row>
    <row r="196" spans="1:15" x14ac:dyDescent="0.2">
      <c r="A196">
        <v>4868</v>
      </c>
      <c r="B196" t="s">
        <v>274</v>
      </c>
      <c r="C196" t="s">
        <v>65</v>
      </c>
      <c r="E196" t="s">
        <v>245</v>
      </c>
      <c r="F196">
        <v>1000</v>
      </c>
      <c r="G196" t="s">
        <v>167</v>
      </c>
      <c r="H196">
        <v>31</v>
      </c>
      <c r="I196" t="s">
        <v>273</v>
      </c>
      <c r="J196">
        <v>981</v>
      </c>
      <c r="K196" t="s">
        <v>42</v>
      </c>
      <c r="L196">
        <v>1</v>
      </c>
      <c r="M196" t="s">
        <v>65</v>
      </c>
      <c r="N196" t="s">
        <v>246</v>
      </c>
      <c r="O196" t="s">
        <v>67</v>
      </c>
    </row>
    <row r="197" spans="1:15" x14ac:dyDescent="0.2">
      <c r="A197">
        <v>4870</v>
      </c>
      <c r="B197" t="s">
        <v>187</v>
      </c>
      <c r="C197" t="s">
        <v>65</v>
      </c>
      <c r="E197" t="s">
        <v>272</v>
      </c>
      <c r="F197">
        <v>1002</v>
      </c>
      <c r="G197" t="s">
        <v>167</v>
      </c>
      <c r="H197">
        <v>31</v>
      </c>
      <c r="I197" t="s">
        <v>273</v>
      </c>
      <c r="J197">
        <v>981</v>
      </c>
      <c r="K197" t="s">
        <v>42</v>
      </c>
      <c r="L197">
        <v>1</v>
      </c>
      <c r="M197" t="s">
        <v>65</v>
      </c>
      <c r="N197" t="s">
        <v>259</v>
      </c>
      <c r="O197" t="s">
        <v>65</v>
      </c>
    </row>
    <row r="198" spans="1:15" x14ac:dyDescent="0.2">
      <c r="A198">
        <v>5016</v>
      </c>
      <c r="B198" t="s">
        <v>436</v>
      </c>
      <c r="C198" t="s">
        <v>67</v>
      </c>
      <c r="E198" t="s">
        <v>248</v>
      </c>
      <c r="G198" t="s">
        <v>69</v>
      </c>
      <c r="H198">
        <v>37</v>
      </c>
      <c r="I198" t="s">
        <v>437</v>
      </c>
      <c r="J198">
        <v>781</v>
      </c>
      <c r="K198" t="s">
        <v>69</v>
      </c>
      <c r="L198">
        <v>14</v>
      </c>
      <c r="M198" t="s">
        <v>67</v>
      </c>
      <c r="N198" t="s">
        <v>264</v>
      </c>
    </row>
    <row r="199" spans="1:15" x14ac:dyDescent="0.2">
      <c r="A199">
        <v>5055</v>
      </c>
      <c r="B199" t="s">
        <v>433</v>
      </c>
      <c r="C199" t="s">
        <v>67</v>
      </c>
      <c r="E199" t="s">
        <v>248</v>
      </c>
      <c r="I199" t="e">
        <v>#N/A</v>
      </c>
      <c r="K199" t="s">
        <v>248</v>
      </c>
    </row>
    <row r="200" spans="1:15" x14ac:dyDescent="0.2">
      <c r="A200">
        <v>5249</v>
      </c>
      <c r="B200" t="s">
        <v>378</v>
      </c>
      <c r="C200" t="s">
        <v>67</v>
      </c>
      <c r="E200" t="s">
        <v>248</v>
      </c>
      <c r="G200" t="s">
        <v>77</v>
      </c>
      <c r="H200">
        <v>32</v>
      </c>
      <c r="I200" t="s">
        <v>375</v>
      </c>
      <c r="J200">
        <v>632</v>
      </c>
      <c r="K200" t="s">
        <v>77</v>
      </c>
      <c r="L200">
        <v>8</v>
      </c>
      <c r="M200" t="s">
        <v>67</v>
      </c>
    </row>
    <row r="201" spans="1:15" x14ac:dyDescent="0.2">
      <c r="A201">
        <v>5250</v>
      </c>
      <c r="B201" t="s">
        <v>377</v>
      </c>
      <c r="C201" t="s">
        <v>67</v>
      </c>
      <c r="E201" t="s">
        <v>248</v>
      </c>
      <c r="G201" t="s">
        <v>77</v>
      </c>
      <c r="H201">
        <v>32</v>
      </c>
      <c r="I201" t="s">
        <v>375</v>
      </c>
      <c r="J201">
        <v>632</v>
      </c>
      <c r="K201" t="s">
        <v>77</v>
      </c>
      <c r="L201">
        <v>8</v>
      </c>
      <c r="M201" t="s">
        <v>67</v>
      </c>
    </row>
    <row r="202" spans="1:15" x14ac:dyDescent="0.2">
      <c r="A202">
        <v>5468</v>
      </c>
      <c r="B202" t="s">
        <v>352</v>
      </c>
      <c r="C202" t="s">
        <v>65</v>
      </c>
      <c r="E202" t="s">
        <v>258</v>
      </c>
      <c r="F202">
        <v>1003</v>
      </c>
      <c r="G202" t="s">
        <v>77</v>
      </c>
      <c r="H202">
        <v>32</v>
      </c>
      <c r="I202" t="s">
        <v>351</v>
      </c>
      <c r="J202">
        <v>701</v>
      </c>
      <c r="K202" t="s">
        <v>77</v>
      </c>
      <c r="L202">
        <v>8</v>
      </c>
      <c r="M202" t="s">
        <v>67</v>
      </c>
      <c r="N202" t="s">
        <v>259</v>
      </c>
      <c r="O202" t="s">
        <v>65</v>
      </c>
    </row>
    <row r="203" spans="1:15" x14ac:dyDescent="0.2">
      <c r="A203">
        <v>5488</v>
      </c>
      <c r="B203" t="s">
        <v>344</v>
      </c>
      <c r="C203" t="s">
        <v>67</v>
      </c>
      <c r="E203" t="s">
        <v>248</v>
      </c>
      <c r="G203" t="s">
        <v>169</v>
      </c>
      <c r="H203">
        <v>34</v>
      </c>
      <c r="I203" t="s">
        <v>340</v>
      </c>
      <c r="J203">
        <v>952</v>
      </c>
      <c r="K203" t="s">
        <v>75</v>
      </c>
      <c r="L203">
        <v>9</v>
      </c>
      <c r="M203" t="s">
        <v>67</v>
      </c>
    </row>
    <row r="204" spans="1:15" x14ac:dyDescent="0.2">
      <c r="A204">
        <v>5533</v>
      </c>
      <c r="B204" t="s">
        <v>253</v>
      </c>
      <c r="C204" t="s">
        <v>65</v>
      </c>
      <c r="D204">
        <v>2</v>
      </c>
      <c r="E204" t="s">
        <v>248</v>
      </c>
      <c r="G204" t="s">
        <v>6</v>
      </c>
      <c r="H204">
        <v>36</v>
      </c>
      <c r="I204" t="s">
        <v>254</v>
      </c>
      <c r="J204">
        <v>982</v>
      </c>
      <c r="K204" t="s">
        <v>6</v>
      </c>
      <c r="L204">
        <v>13</v>
      </c>
      <c r="M204" t="s">
        <v>67</v>
      </c>
      <c r="N204" t="s">
        <v>246</v>
      </c>
    </row>
    <row r="205" spans="1:15" x14ac:dyDescent="0.2">
      <c r="A205">
        <v>5538</v>
      </c>
      <c r="B205" t="s">
        <v>255</v>
      </c>
      <c r="C205" t="s">
        <v>65</v>
      </c>
      <c r="D205">
        <v>2</v>
      </c>
      <c r="E205" t="s">
        <v>248</v>
      </c>
      <c r="G205" t="s">
        <v>6</v>
      </c>
      <c r="H205">
        <v>36</v>
      </c>
      <c r="I205" t="s">
        <v>254</v>
      </c>
      <c r="J205">
        <v>982</v>
      </c>
      <c r="K205" t="s">
        <v>6</v>
      </c>
      <c r="L205">
        <v>13</v>
      </c>
      <c r="M205" t="s">
        <v>67</v>
      </c>
      <c r="N205" t="s">
        <v>246</v>
      </c>
    </row>
    <row r="206" spans="1:15" x14ac:dyDescent="0.2">
      <c r="A206">
        <v>7510</v>
      </c>
      <c r="B206" t="s">
        <v>457</v>
      </c>
      <c r="C206" t="s">
        <v>67</v>
      </c>
      <c r="E206" t="s">
        <v>248</v>
      </c>
      <c r="G206" t="s">
        <v>192</v>
      </c>
      <c r="H206">
        <v>33</v>
      </c>
      <c r="I206" t="s">
        <v>455</v>
      </c>
      <c r="J206">
        <v>947</v>
      </c>
      <c r="K206" t="s">
        <v>193</v>
      </c>
      <c r="L206">
        <v>7</v>
      </c>
      <c r="M206" t="s">
        <v>67</v>
      </c>
      <c r="N206" t="s">
        <v>264</v>
      </c>
    </row>
    <row r="207" spans="1:15" x14ac:dyDescent="0.2">
      <c r="A207">
        <v>7547</v>
      </c>
      <c r="B207" t="s">
        <v>329</v>
      </c>
      <c r="C207" t="s">
        <v>65</v>
      </c>
      <c r="E207" t="s">
        <v>245</v>
      </c>
      <c r="F207">
        <v>1000</v>
      </c>
      <c r="G207" t="s">
        <v>167</v>
      </c>
      <c r="H207">
        <v>31</v>
      </c>
      <c r="I207" t="s">
        <v>330</v>
      </c>
      <c r="J207">
        <v>983</v>
      </c>
      <c r="K207" t="s">
        <v>3</v>
      </c>
      <c r="L207">
        <v>2</v>
      </c>
      <c r="M207" t="s">
        <v>67</v>
      </c>
      <c r="N207" t="s">
        <v>246</v>
      </c>
      <c r="O207" t="s">
        <v>67</v>
      </c>
    </row>
    <row r="208" spans="1:15" x14ac:dyDescent="0.2">
      <c r="A208">
        <v>7550</v>
      </c>
      <c r="B208" t="s">
        <v>331</v>
      </c>
      <c r="C208" t="s">
        <v>65</v>
      </c>
      <c r="E208" t="s">
        <v>245</v>
      </c>
      <c r="F208">
        <v>1000</v>
      </c>
      <c r="G208" t="s">
        <v>167</v>
      </c>
      <c r="H208">
        <v>31</v>
      </c>
      <c r="I208" t="s">
        <v>330</v>
      </c>
      <c r="J208">
        <v>983</v>
      </c>
      <c r="K208" t="s">
        <v>3</v>
      </c>
      <c r="L208">
        <v>2</v>
      </c>
      <c r="M208" t="s">
        <v>67</v>
      </c>
      <c r="N208" t="s">
        <v>246</v>
      </c>
      <c r="O208" t="s">
        <v>67</v>
      </c>
    </row>
    <row r="209" spans="1:15" x14ac:dyDescent="0.2">
      <c r="A209">
        <v>7553</v>
      </c>
      <c r="B209" t="s">
        <v>197</v>
      </c>
      <c r="C209" t="s">
        <v>65</v>
      </c>
      <c r="E209" t="s">
        <v>245</v>
      </c>
      <c r="F209">
        <v>1000</v>
      </c>
      <c r="G209" t="s">
        <v>167</v>
      </c>
      <c r="H209">
        <v>31</v>
      </c>
      <c r="I209" t="s">
        <v>330</v>
      </c>
      <c r="J209">
        <v>983</v>
      </c>
      <c r="K209" t="s">
        <v>3</v>
      </c>
      <c r="L209">
        <v>2</v>
      </c>
      <c r="M209" t="s">
        <v>67</v>
      </c>
      <c r="N209" t="s">
        <v>246</v>
      </c>
      <c r="O209" t="s">
        <v>67</v>
      </c>
    </row>
    <row r="210" spans="1:15" x14ac:dyDescent="0.2">
      <c r="A210">
        <v>7557</v>
      </c>
      <c r="B210" t="s">
        <v>332</v>
      </c>
      <c r="C210" t="s">
        <v>65</v>
      </c>
      <c r="E210" t="s">
        <v>256</v>
      </c>
      <c r="F210">
        <v>1001</v>
      </c>
      <c r="G210" t="s">
        <v>167</v>
      </c>
      <c r="H210">
        <v>31</v>
      </c>
      <c r="I210" t="s">
        <v>330</v>
      </c>
      <c r="J210">
        <v>983</v>
      </c>
      <c r="K210" t="s">
        <v>3</v>
      </c>
      <c r="L210">
        <v>2</v>
      </c>
      <c r="M210" t="s">
        <v>67</v>
      </c>
      <c r="N210" t="s">
        <v>246</v>
      </c>
      <c r="O210" t="s">
        <v>65</v>
      </c>
    </row>
  </sheetData>
  <sortState xmlns:xlrd2="http://schemas.microsoft.com/office/spreadsheetml/2017/richdata2" ref="A2:O210">
    <sortCondition ref="A2:A210"/>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B26E8-B37F-4D49-B0E7-C36C23A9D398}">
  <dimension ref="A1:F10"/>
  <sheetViews>
    <sheetView workbookViewId="0">
      <selection activeCell="A2" sqref="A2"/>
    </sheetView>
  </sheetViews>
  <sheetFormatPr defaultRowHeight="14.25" x14ac:dyDescent="0.2"/>
  <cols>
    <col min="1" max="1" width="14.375" customWidth="1"/>
    <col min="2" max="2" width="23.625" customWidth="1"/>
    <col min="3" max="3" width="14.375" customWidth="1"/>
    <col min="5" max="5" width="90" customWidth="1"/>
  </cols>
  <sheetData>
    <row r="1" spans="1:6" ht="15" thickBot="1" x14ac:dyDescent="0.25">
      <c r="A1" s="143" t="s">
        <v>38</v>
      </c>
      <c r="B1" s="144"/>
      <c r="C1" s="144"/>
      <c r="D1" s="144"/>
      <c r="E1" s="144"/>
      <c r="F1" s="163"/>
    </row>
    <row r="2" spans="1:6" ht="51" x14ac:dyDescent="0.2">
      <c r="A2" s="71" t="s">
        <v>166</v>
      </c>
      <c r="B2" s="77" t="s">
        <v>163</v>
      </c>
      <c r="C2" s="77" t="s">
        <v>164</v>
      </c>
      <c r="D2" s="79" t="s">
        <v>165</v>
      </c>
      <c r="E2" s="77" t="s">
        <v>0</v>
      </c>
      <c r="F2" s="62" t="s">
        <v>11</v>
      </c>
    </row>
    <row r="3" spans="1:6" ht="25.5" x14ac:dyDescent="0.2">
      <c r="A3" s="58"/>
      <c r="B3" s="78"/>
      <c r="C3" s="78"/>
      <c r="D3" s="78"/>
      <c r="E3" s="78" t="s">
        <v>53</v>
      </c>
      <c r="F3" s="30" t="s">
        <v>64</v>
      </c>
    </row>
    <row r="4" spans="1:6" ht="25.5" x14ac:dyDescent="0.2">
      <c r="A4" s="58"/>
      <c r="B4" s="78"/>
      <c r="C4" s="78"/>
      <c r="D4" s="78"/>
      <c r="E4" s="78" t="s">
        <v>54</v>
      </c>
      <c r="F4" s="30" t="s">
        <v>64</v>
      </c>
    </row>
    <row r="5" spans="1:6" ht="25.5" x14ac:dyDescent="0.2">
      <c r="A5" s="58"/>
      <c r="B5" s="78"/>
      <c r="C5" s="78"/>
      <c r="D5" s="78"/>
      <c r="E5" s="78" t="s">
        <v>55</v>
      </c>
      <c r="F5" s="30" t="s">
        <v>64</v>
      </c>
    </row>
    <row r="6" spans="1:6" ht="25.5" x14ac:dyDescent="0.2">
      <c r="A6" s="58"/>
      <c r="B6" s="78"/>
      <c r="C6" s="78"/>
      <c r="D6" s="78"/>
      <c r="E6" s="78" t="s">
        <v>56</v>
      </c>
      <c r="F6" s="30" t="s">
        <v>64</v>
      </c>
    </row>
    <row r="7" spans="1:6" ht="25.5" x14ac:dyDescent="0.2">
      <c r="A7" s="58"/>
      <c r="B7" s="78"/>
      <c r="C7" s="78"/>
      <c r="D7" s="78"/>
      <c r="E7" s="78" t="s">
        <v>57</v>
      </c>
      <c r="F7" s="30" t="s">
        <v>64</v>
      </c>
    </row>
    <row r="8" spans="1:6" ht="25.5" x14ac:dyDescent="0.2">
      <c r="A8" s="58"/>
      <c r="B8" s="78"/>
      <c r="C8" s="78"/>
      <c r="D8" s="78"/>
      <c r="E8" s="78" t="s">
        <v>58</v>
      </c>
      <c r="F8" s="30" t="s">
        <v>64</v>
      </c>
    </row>
    <row r="9" spans="1:6" ht="25.5" x14ac:dyDescent="0.2">
      <c r="A9" s="58"/>
      <c r="B9" s="78"/>
      <c r="C9" s="78"/>
      <c r="D9" s="78"/>
      <c r="E9" s="78" t="s">
        <v>59</v>
      </c>
      <c r="F9" s="30" t="s">
        <v>64</v>
      </c>
    </row>
    <row r="10" spans="1:6" ht="25.5" x14ac:dyDescent="0.2">
      <c r="A10" s="58"/>
      <c r="B10" s="78"/>
      <c r="C10" s="78"/>
      <c r="D10" s="78"/>
      <c r="E10" s="78" t="s">
        <v>60</v>
      </c>
      <c r="F10" s="30" t="s">
        <v>64</v>
      </c>
    </row>
  </sheetData>
  <mergeCells count="1">
    <mergeCell ref="A1:F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D268A-DDEA-480A-A9B2-591E16425D5D}">
  <dimension ref="A2:L58"/>
  <sheetViews>
    <sheetView workbookViewId="0">
      <selection activeCell="G20" sqref="G20"/>
    </sheetView>
  </sheetViews>
  <sheetFormatPr defaultRowHeight="14.25" x14ac:dyDescent="0.2"/>
  <sheetData>
    <row r="2" spans="1:12" ht="25.5" x14ac:dyDescent="0.25">
      <c r="A2" s="72" t="s">
        <v>81</v>
      </c>
      <c r="B2" s="164" t="s">
        <v>76</v>
      </c>
      <c r="C2" s="164"/>
      <c r="D2" s="164"/>
      <c r="E2" s="164"/>
      <c r="F2" s="30" t="s">
        <v>64</v>
      </c>
      <c r="G2" s="63">
        <v>4243</v>
      </c>
      <c r="H2" s="64" t="s">
        <v>67</v>
      </c>
      <c r="I2" s="59">
        <v>11</v>
      </c>
      <c r="J2" s="59" t="s">
        <v>5</v>
      </c>
      <c r="K2" s="57" t="s">
        <v>67</v>
      </c>
      <c r="L2" s="57" t="s">
        <v>66</v>
      </c>
    </row>
    <row r="3" spans="1:12" ht="39" x14ac:dyDescent="0.25">
      <c r="A3" s="72" t="s">
        <v>81</v>
      </c>
      <c r="B3" s="164" t="s">
        <v>82</v>
      </c>
      <c r="C3" s="164"/>
      <c r="D3" s="164"/>
      <c r="E3" s="164"/>
      <c r="F3" s="30"/>
      <c r="G3" s="63">
        <v>3987</v>
      </c>
      <c r="H3" s="64" t="s">
        <v>65</v>
      </c>
      <c r="I3" s="59">
        <v>12</v>
      </c>
      <c r="J3" s="59" t="s">
        <v>83</v>
      </c>
      <c r="K3" s="57" t="s">
        <v>65</v>
      </c>
      <c r="L3" s="57" t="s">
        <v>66</v>
      </c>
    </row>
    <row r="4" spans="1:12" ht="25.5" x14ac:dyDescent="0.25">
      <c r="A4" s="72" t="s">
        <v>84</v>
      </c>
      <c r="B4" s="164" t="s">
        <v>57</v>
      </c>
      <c r="C4" s="164"/>
      <c r="D4" s="164"/>
      <c r="E4" s="164"/>
      <c r="F4" s="30"/>
      <c r="G4" s="63">
        <v>4267</v>
      </c>
      <c r="H4" s="64" t="s">
        <v>67</v>
      </c>
      <c r="I4" s="59">
        <v>11</v>
      </c>
      <c r="J4" s="59" t="s">
        <v>5</v>
      </c>
      <c r="K4" s="57" t="s">
        <v>67</v>
      </c>
      <c r="L4" s="57" t="s">
        <v>66</v>
      </c>
    </row>
    <row r="5" spans="1:12" ht="39" x14ac:dyDescent="0.25">
      <c r="A5" s="72" t="s">
        <v>85</v>
      </c>
      <c r="B5" s="164" t="s">
        <v>86</v>
      </c>
      <c r="C5" s="164"/>
      <c r="D5" s="164"/>
      <c r="E5" s="164"/>
      <c r="F5" s="30" t="s">
        <v>64</v>
      </c>
      <c r="G5" s="63">
        <v>3987</v>
      </c>
      <c r="H5" s="64" t="s">
        <v>65</v>
      </c>
      <c r="I5" s="59">
        <v>12</v>
      </c>
      <c r="J5" s="59" t="s">
        <v>83</v>
      </c>
      <c r="K5" s="57" t="s">
        <v>65</v>
      </c>
      <c r="L5" s="57" t="s">
        <v>66</v>
      </c>
    </row>
    <row r="6" spans="1:12" ht="25.5" x14ac:dyDescent="0.25">
      <c r="A6" s="72" t="s">
        <v>87</v>
      </c>
      <c r="B6" s="164" t="s">
        <v>57</v>
      </c>
      <c r="C6" s="164"/>
      <c r="D6" s="164"/>
      <c r="E6" s="164"/>
      <c r="F6" s="30"/>
      <c r="G6" s="63">
        <v>4267</v>
      </c>
      <c r="H6" s="64" t="s">
        <v>67</v>
      </c>
      <c r="I6" s="59">
        <v>11</v>
      </c>
      <c r="J6" s="59" t="s">
        <v>5</v>
      </c>
      <c r="K6" s="57" t="s">
        <v>67</v>
      </c>
      <c r="L6" s="57" t="s">
        <v>66</v>
      </c>
    </row>
    <row r="7" spans="1:12" ht="25.5" x14ac:dyDescent="0.2">
      <c r="A7" s="73" t="s">
        <v>88</v>
      </c>
      <c r="B7" s="164" t="s">
        <v>82</v>
      </c>
      <c r="C7" s="164"/>
      <c r="D7" s="164"/>
      <c r="E7" s="164"/>
      <c r="F7" s="66"/>
      <c r="G7" s="60">
        <v>3987</v>
      </c>
      <c r="H7" s="61" t="s">
        <v>65</v>
      </c>
      <c r="I7" s="57">
        <v>12</v>
      </c>
      <c r="J7" s="57" t="s">
        <v>83</v>
      </c>
      <c r="K7" s="57" t="s">
        <v>65</v>
      </c>
      <c r="L7" s="57" t="s">
        <v>66</v>
      </c>
    </row>
    <row r="8" spans="1:12" x14ac:dyDescent="0.2">
      <c r="A8" s="74" t="s">
        <v>88</v>
      </c>
      <c r="B8" s="164" t="s">
        <v>61</v>
      </c>
      <c r="C8" s="164"/>
      <c r="D8" s="164"/>
      <c r="E8" s="164"/>
      <c r="F8" s="32"/>
      <c r="G8" s="65">
        <v>4161</v>
      </c>
      <c r="H8" s="65" t="s">
        <v>65</v>
      </c>
      <c r="I8" s="57">
        <v>5</v>
      </c>
      <c r="J8" s="57" t="s">
        <v>7</v>
      </c>
      <c r="K8" s="57" t="s">
        <v>67</v>
      </c>
      <c r="L8" s="57" t="s">
        <v>66</v>
      </c>
    </row>
    <row r="9" spans="1:12" x14ac:dyDescent="0.2">
      <c r="A9" s="74" t="s">
        <v>88</v>
      </c>
      <c r="B9" s="164" t="s">
        <v>76</v>
      </c>
      <c r="C9" s="164"/>
      <c r="D9" s="164"/>
      <c r="E9" s="164"/>
      <c r="F9" s="32"/>
      <c r="G9" s="65">
        <v>4243</v>
      </c>
      <c r="H9" s="65" t="s">
        <v>67</v>
      </c>
      <c r="I9" s="57">
        <v>11</v>
      </c>
      <c r="J9" s="57" t="s">
        <v>5</v>
      </c>
      <c r="K9" s="57" t="s">
        <v>67</v>
      </c>
      <c r="L9" s="57" t="s">
        <v>66</v>
      </c>
    </row>
    <row r="10" spans="1:12" x14ac:dyDescent="0.2">
      <c r="A10" s="74" t="s">
        <v>89</v>
      </c>
      <c r="B10" s="164" t="s">
        <v>90</v>
      </c>
      <c r="C10" s="164"/>
      <c r="D10" s="164"/>
      <c r="E10" s="164"/>
      <c r="F10" s="32" t="s">
        <v>79</v>
      </c>
      <c r="G10" s="65">
        <v>4827</v>
      </c>
      <c r="H10" s="65" t="s">
        <v>67</v>
      </c>
      <c r="I10" s="57">
        <v>5</v>
      </c>
      <c r="J10" s="57" t="s">
        <v>7</v>
      </c>
      <c r="K10" s="57" t="s">
        <v>67</v>
      </c>
      <c r="L10" s="57" t="s">
        <v>66</v>
      </c>
    </row>
    <row r="11" spans="1:12" x14ac:dyDescent="0.2">
      <c r="A11" s="74" t="s">
        <v>91</v>
      </c>
      <c r="B11" s="164" t="s">
        <v>80</v>
      </c>
      <c r="C11" s="164"/>
      <c r="D11" s="164"/>
      <c r="E11" s="164"/>
      <c r="F11" s="32"/>
      <c r="G11" s="65">
        <v>4233</v>
      </c>
      <c r="H11" s="65" t="s">
        <v>65</v>
      </c>
      <c r="I11" s="57">
        <v>8</v>
      </c>
      <c r="J11" s="57" t="s">
        <v>77</v>
      </c>
      <c r="K11" s="57" t="s">
        <v>65</v>
      </c>
      <c r="L11" s="57" t="s">
        <v>66</v>
      </c>
    </row>
    <row r="12" spans="1:12" x14ac:dyDescent="0.2">
      <c r="A12" s="74" t="s">
        <v>92</v>
      </c>
      <c r="B12" s="164" t="s">
        <v>72</v>
      </c>
      <c r="C12" s="164"/>
      <c r="D12" s="164"/>
      <c r="E12" s="164"/>
      <c r="F12" s="32"/>
      <c r="G12" s="65">
        <v>4827</v>
      </c>
      <c r="H12" s="65" t="s">
        <v>67</v>
      </c>
      <c r="I12" s="57">
        <v>5</v>
      </c>
      <c r="J12" s="57" t="s">
        <v>7</v>
      </c>
      <c r="K12" s="57" t="s">
        <v>67</v>
      </c>
      <c r="L12" s="57" t="s">
        <v>66</v>
      </c>
    </row>
    <row r="13" spans="1:12" x14ac:dyDescent="0.2">
      <c r="A13" s="74" t="s">
        <v>93</v>
      </c>
      <c r="B13" s="164" t="s">
        <v>94</v>
      </c>
      <c r="C13" s="164"/>
      <c r="D13" s="164"/>
      <c r="E13" s="164"/>
      <c r="F13" s="32"/>
      <c r="G13" s="65">
        <v>4103</v>
      </c>
      <c r="H13" s="65" t="s">
        <v>65</v>
      </c>
      <c r="I13" s="57">
        <v>3</v>
      </c>
      <c r="J13" s="57" t="s">
        <v>70</v>
      </c>
      <c r="K13" s="57" t="s">
        <v>65</v>
      </c>
      <c r="L13" s="57" t="s">
        <v>66</v>
      </c>
    </row>
    <row r="14" spans="1:12" x14ac:dyDescent="0.2">
      <c r="A14" s="74" t="s">
        <v>95</v>
      </c>
      <c r="B14" s="164" t="s">
        <v>76</v>
      </c>
      <c r="C14" s="164"/>
      <c r="D14" s="164"/>
      <c r="E14" s="164"/>
      <c r="F14" s="32"/>
      <c r="G14" s="65">
        <v>4243</v>
      </c>
      <c r="H14" s="65" t="s">
        <v>67</v>
      </c>
      <c r="I14" s="57">
        <v>11</v>
      </c>
      <c r="J14" s="57" t="s">
        <v>5</v>
      </c>
      <c r="K14" s="57" t="s">
        <v>67</v>
      </c>
      <c r="L14" s="57" t="s">
        <v>66</v>
      </c>
    </row>
    <row r="15" spans="1:12" x14ac:dyDescent="0.2">
      <c r="A15" s="74" t="s">
        <v>96</v>
      </c>
      <c r="B15" s="164" t="s">
        <v>97</v>
      </c>
      <c r="C15" s="164"/>
      <c r="D15" s="164"/>
      <c r="E15" s="164"/>
      <c r="F15" s="32"/>
      <c r="G15" s="65">
        <v>4141</v>
      </c>
      <c r="H15" s="65" t="s">
        <v>67</v>
      </c>
      <c r="I15" s="57">
        <v>4</v>
      </c>
      <c r="J15" s="57" t="s">
        <v>4</v>
      </c>
      <c r="K15" s="57" t="s">
        <v>67</v>
      </c>
      <c r="L15" s="57" t="s">
        <v>66</v>
      </c>
    </row>
    <row r="16" spans="1:12" x14ac:dyDescent="0.2">
      <c r="A16" s="74" t="s">
        <v>96</v>
      </c>
      <c r="B16" s="164" t="s">
        <v>62</v>
      </c>
      <c r="C16" s="164"/>
      <c r="D16" s="164"/>
      <c r="E16" s="164"/>
      <c r="F16" s="32"/>
      <c r="G16" s="65">
        <v>4251</v>
      </c>
      <c r="H16" s="65" t="s">
        <v>67</v>
      </c>
      <c r="I16" s="57">
        <v>10</v>
      </c>
      <c r="J16" s="57" t="s">
        <v>68</v>
      </c>
      <c r="K16" s="57" t="s">
        <v>67</v>
      </c>
      <c r="L16" s="57" t="s">
        <v>66</v>
      </c>
    </row>
    <row r="17" spans="1:12" x14ac:dyDescent="0.2">
      <c r="A17" s="74" t="s">
        <v>96</v>
      </c>
      <c r="B17" s="164" t="s">
        <v>63</v>
      </c>
      <c r="C17" s="164"/>
      <c r="D17" s="164"/>
      <c r="E17" s="164"/>
      <c r="F17" s="32"/>
      <c r="G17" s="65">
        <v>4316</v>
      </c>
      <c r="H17" s="65" t="s">
        <v>67</v>
      </c>
      <c r="I17" s="57">
        <v>10</v>
      </c>
      <c r="J17" s="57" t="s">
        <v>68</v>
      </c>
      <c r="K17" s="57" t="s">
        <v>67</v>
      </c>
      <c r="L17" s="57" t="s">
        <v>66</v>
      </c>
    </row>
    <row r="18" spans="1:12" x14ac:dyDescent="0.2">
      <c r="A18" s="74" t="s">
        <v>98</v>
      </c>
      <c r="B18" s="164" t="s">
        <v>99</v>
      </c>
      <c r="C18" s="164"/>
      <c r="D18" s="164"/>
      <c r="E18" s="164"/>
      <c r="F18" s="32" t="s">
        <v>79</v>
      </c>
      <c r="G18" s="65">
        <v>4827</v>
      </c>
      <c r="H18" s="65" t="s">
        <v>67</v>
      </c>
      <c r="I18" s="57">
        <v>5</v>
      </c>
      <c r="J18" s="57" t="s">
        <v>7</v>
      </c>
      <c r="K18" s="57" t="s">
        <v>67</v>
      </c>
      <c r="L18" s="57" t="s">
        <v>66</v>
      </c>
    </row>
    <row r="19" spans="1:12" x14ac:dyDescent="0.2">
      <c r="A19" s="74" t="s">
        <v>100</v>
      </c>
      <c r="B19" s="164" t="s">
        <v>101</v>
      </c>
      <c r="C19" s="164"/>
      <c r="D19" s="164"/>
      <c r="E19" s="164"/>
      <c r="F19" s="32" t="s">
        <v>79</v>
      </c>
      <c r="G19" s="65">
        <v>4759</v>
      </c>
      <c r="H19" s="65" t="s">
        <v>67</v>
      </c>
      <c r="I19" s="57">
        <v>6</v>
      </c>
      <c r="J19" s="57" t="s">
        <v>78</v>
      </c>
      <c r="K19" s="57" t="s">
        <v>67</v>
      </c>
      <c r="L19" s="57" t="s">
        <v>66</v>
      </c>
    </row>
    <row r="20" spans="1:12" x14ac:dyDescent="0.2">
      <c r="A20" s="74" t="s">
        <v>35</v>
      </c>
      <c r="B20" s="164" t="s">
        <v>102</v>
      </c>
      <c r="C20" s="164"/>
      <c r="D20" s="164"/>
      <c r="E20" s="164"/>
      <c r="F20" s="32" t="s">
        <v>79</v>
      </c>
      <c r="G20" s="65">
        <v>4818</v>
      </c>
      <c r="H20" s="65" t="s">
        <v>67</v>
      </c>
      <c r="I20" s="57">
        <v>8</v>
      </c>
      <c r="J20" s="57" t="s">
        <v>77</v>
      </c>
      <c r="K20" s="57" t="s">
        <v>67</v>
      </c>
      <c r="L20" s="57" t="s">
        <v>66</v>
      </c>
    </row>
    <row r="21" spans="1:12" x14ac:dyDescent="0.2">
      <c r="A21" s="74" t="s">
        <v>103</v>
      </c>
      <c r="B21" s="164" t="s">
        <v>74</v>
      </c>
      <c r="C21" s="164"/>
      <c r="D21" s="164"/>
      <c r="E21" s="164"/>
      <c r="F21" s="32"/>
      <c r="G21" s="65">
        <v>4147</v>
      </c>
      <c r="H21" s="65" t="s">
        <v>67</v>
      </c>
      <c r="I21" s="57">
        <v>13</v>
      </c>
      <c r="J21" s="57" t="s">
        <v>6</v>
      </c>
      <c r="K21" s="57" t="s">
        <v>67</v>
      </c>
      <c r="L21" s="57" t="s">
        <v>66</v>
      </c>
    </row>
    <row r="22" spans="1:12" x14ac:dyDescent="0.2">
      <c r="A22" s="74" t="s">
        <v>160</v>
      </c>
      <c r="B22" s="164" t="s">
        <v>104</v>
      </c>
      <c r="C22" s="164"/>
      <c r="D22" s="164"/>
      <c r="E22" s="164"/>
      <c r="F22" s="32" t="s">
        <v>64</v>
      </c>
      <c r="G22" s="65">
        <v>4147</v>
      </c>
      <c r="H22" s="65" t="s">
        <v>67</v>
      </c>
      <c r="I22" s="57">
        <v>13</v>
      </c>
      <c r="J22" s="57" t="s">
        <v>6</v>
      </c>
      <c r="K22" s="57" t="s">
        <v>67</v>
      </c>
      <c r="L22" s="57" t="s">
        <v>66</v>
      </c>
    </row>
    <row r="23" spans="1:12" x14ac:dyDescent="0.2">
      <c r="A23" s="74" t="s">
        <v>105</v>
      </c>
      <c r="B23" s="164" t="s">
        <v>62</v>
      </c>
      <c r="C23" s="164"/>
      <c r="D23" s="164"/>
      <c r="E23" s="164"/>
      <c r="F23" s="32"/>
      <c r="G23" s="65">
        <v>4251</v>
      </c>
      <c r="H23" s="65" t="s">
        <v>67</v>
      </c>
      <c r="I23" s="57">
        <v>10</v>
      </c>
      <c r="J23" s="57" t="s">
        <v>68</v>
      </c>
      <c r="K23" s="57" t="s">
        <v>67</v>
      </c>
      <c r="L23" s="57" t="s">
        <v>66</v>
      </c>
    </row>
    <row r="24" spans="1:12" x14ac:dyDescent="0.2">
      <c r="A24" s="74" t="s">
        <v>105</v>
      </c>
      <c r="B24" s="164" t="s">
        <v>63</v>
      </c>
      <c r="C24" s="164"/>
      <c r="D24" s="164"/>
      <c r="E24" s="164"/>
      <c r="F24" s="32"/>
      <c r="G24" s="65">
        <v>4316</v>
      </c>
      <c r="H24" s="65" t="s">
        <v>67</v>
      </c>
      <c r="I24" s="57">
        <v>10</v>
      </c>
      <c r="J24" s="57" t="s">
        <v>68</v>
      </c>
      <c r="K24" s="57" t="s">
        <v>67</v>
      </c>
      <c r="L24" s="57" t="s">
        <v>66</v>
      </c>
    </row>
    <row r="25" spans="1:12" x14ac:dyDescent="0.2">
      <c r="A25" s="74" t="s">
        <v>106</v>
      </c>
      <c r="B25" s="164" t="s">
        <v>107</v>
      </c>
      <c r="C25" s="164"/>
      <c r="D25" s="164"/>
      <c r="E25" s="164"/>
      <c r="F25" s="32"/>
      <c r="G25" s="65">
        <v>4172</v>
      </c>
      <c r="H25" s="65" t="s">
        <v>67</v>
      </c>
      <c r="I25" s="57">
        <v>9</v>
      </c>
      <c r="J25" s="57" t="s">
        <v>75</v>
      </c>
      <c r="K25" s="57" t="s">
        <v>67</v>
      </c>
      <c r="L25" s="57" t="s">
        <v>66</v>
      </c>
    </row>
    <row r="26" spans="1:12" x14ac:dyDescent="0.2">
      <c r="A26" s="74" t="s">
        <v>108</v>
      </c>
      <c r="B26" s="164" t="s">
        <v>109</v>
      </c>
      <c r="C26" s="164"/>
      <c r="D26" s="164"/>
      <c r="E26" s="164"/>
      <c r="F26" s="32"/>
      <c r="G26" s="65">
        <v>4621</v>
      </c>
      <c r="H26" s="65" t="s">
        <v>67</v>
      </c>
      <c r="I26" s="57">
        <v>12</v>
      </c>
      <c r="J26" s="57" t="s">
        <v>83</v>
      </c>
      <c r="K26" s="57" t="s">
        <v>65</v>
      </c>
      <c r="L26" s="57" t="s">
        <v>66</v>
      </c>
    </row>
    <row r="27" spans="1:12" x14ac:dyDescent="0.2">
      <c r="A27" s="74" t="s">
        <v>110</v>
      </c>
      <c r="B27" s="164" t="s">
        <v>76</v>
      </c>
      <c r="C27" s="164"/>
      <c r="D27" s="164"/>
      <c r="E27" s="164"/>
      <c r="F27" s="32"/>
      <c r="G27" s="65">
        <v>4243</v>
      </c>
      <c r="H27" s="65" t="s">
        <v>67</v>
      </c>
      <c r="I27" s="57">
        <v>11</v>
      </c>
      <c r="J27" s="57" t="s">
        <v>5</v>
      </c>
      <c r="K27" s="57" t="s">
        <v>67</v>
      </c>
      <c r="L27" s="57" t="s">
        <v>66</v>
      </c>
    </row>
    <row r="28" spans="1:12" x14ac:dyDescent="0.2">
      <c r="A28" s="74" t="s">
        <v>111</v>
      </c>
      <c r="B28" s="164" t="s">
        <v>112</v>
      </c>
      <c r="C28" s="164"/>
      <c r="D28" s="164"/>
      <c r="E28" s="164"/>
      <c r="F28" s="32"/>
      <c r="G28" s="65">
        <v>3970</v>
      </c>
      <c r="H28" s="65" t="s">
        <v>65</v>
      </c>
      <c r="I28" s="57">
        <v>11</v>
      </c>
      <c r="J28" s="57" t="s">
        <v>5</v>
      </c>
      <c r="K28" s="57" t="s">
        <v>65</v>
      </c>
      <c r="L28" s="57" t="s">
        <v>66</v>
      </c>
    </row>
    <row r="29" spans="1:12" x14ac:dyDescent="0.2">
      <c r="A29" s="74" t="s">
        <v>113</v>
      </c>
      <c r="B29" s="164" t="s">
        <v>114</v>
      </c>
      <c r="C29" s="164"/>
      <c r="D29" s="164"/>
      <c r="E29" s="164"/>
      <c r="F29" s="32"/>
      <c r="G29" s="65">
        <v>4054</v>
      </c>
      <c r="H29" s="65" t="s">
        <v>65</v>
      </c>
      <c r="I29" s="57">
        <v>4</v>
      </c>
      <c r="J29" s="57" t="s">
        <v>4</v>
      </c>
      <c r="K29" s="57" t="s">
        <v>67</v>
      </c>
      <c r="L29" s="57" t="s">
        <v>66</v>
      </c>
    </row>
    <row r="30" spans="1:12" x14ac:dyDescent="0.2">
      <c r="A30" s="74" t="s">
        <v>113</v>
      </c>
      <c r="B30" s="164" t="s">
        <v>115</v>
      </c>
      <c r="C30" s="164"/>
      <c r="D30" s="164"/>
      <c r="E30" s="164"/>
      <c r="F30" s="32"/>
      <c r="G30" s="65">
        <v>4071</v>
      </c>
      <c r="H30" s="65" t="s">
        <v>65</v>
      </c>
      <c r="I30" s="57">
        <v>11</v>
      </c>
      <c r="J30" s="57" t="s">
        <v>5</v>
      </c>
      <c r="K30" s="57" t="s">
        <v>67</v>
      </c>
      <c r="L30" s="57" t="s">
        <v>66</v>
      </c>
    </row>
    <row r="31" spans="1:12" x14ac:dyDescent="0.2">
      <c r="A31" s="74" t="s">
        <v>116</v>
      </c>
      <c r="B31" s="164" t="s">
        <v>159</v>
      </c>
      <c r="C31" s="164"/>
      <c r="D31" s="164"/>
      <c r="E31" s="164"/>
      <c r="F31" s="32" t="s">
        <v>64</v>
      </c>
      <c r="G31" s="65">
        <v>4172</v>
      </c>
      <c r="H31" s="65" t="s">
        <v>67</v>
      </c>
      <c r="I31" s="57">
        <v>9</v>
      </c>
      <c r="J31" s="57" t="s">
        <v>75</v>
      </c>
      <c r="K31" s="57" t="s">
        <v>67</v>
      </c>
      <c r="L31" s="57" t="s">
        <v>66</v>
      </c>
    </row>
    <row r="32" spans="1:12" x14ac:dyDescent="0.2">
      <c r="A32" s="74" t="s">
        <v>117</v>
      </c>
      <c r="B32" s="164" t="s">
        <v>118</v>
      </c>
      <c r="C32" s="164"/>
      <c r="D32" s="164"/>
      <c r="E32" s="164"/>
      <c r="F32" s="32" t="s">
        <v>79</v>
      </c>
      <c r="G32" s="65">
        <v>4234</v>
      </c>
      <c r="H32" s="65" t="s">
        <v>67</v>
      </c>
      <c r="I32" s="57">
        <v>8</v>
      </c>
      <c r="J32" s="57" t="s">
        <v>77</v>
      </c>
      <c r="K32" s="57" t="s">
        <v>67</v>
      </c>
      <c r="L32" s="57" t="s">
        <v>66</v>
      </c>
    </row>
    <row r="33" spans="1:12" x14ac:dyDescent="0.2">
      <c r="A33" s="74" t="s">
        <v>156</v>
      </c>
      <c r="B33" s="164" t="s">
        <v>54</v>
      </c>
      <c r="C33" s="164"/>
      <c r="D33" s="164"/>
      <c r="E33" s="164"/>
      <c r="F33" s="32"/>
      <c r="G33" s="65">
        <v>4070</v>
      </c>
      <c r="H33" s="65" t="s">
        <v>67</v>
      </c>
      <c r="I33" s="57">
        <v>4</v>
      </c>
      <c r="J33" s="57" t="s">
        <v>4</v>
      </c>
      <c r="K33" s="57" t="s">
        <v>67</v>
      </c>
      <c r="L33" s="57" t="s">
        <v>66</v>
      </c>
    </row>
    <row r="34" spans="1:12" x14ac:dyDescent="0.2">
      <c r="A34" s="74" t="s">
        <v>119</v>
      </c>
      <c r="B34" s="164" t="s">
        <v>54</v>
      </c>
      <c r="C34" s="164"/>
      <c r="D34" s="164"/>
      <c r="E34" s="164"/>
      <c r="F34" s="32"/>
      <c r="G34" s="65">
        <v>4070</v>
      </c>
      <c r="H34" s="65" t="s">
        <v>67</v>
      </c>
      <c r="I34" s="57">
        <v>4</v>
      </c>
      <c r="J34" s="57" t="s">
        <v>4</v>
      </c>
      <c r="K34" s="57" t="s">
        <v>67</v>
      </c>
      <c r="L34" s="57" t="s">
        <v>66</v>
      </c>
    </row>
    <row r="35" spans="1:12" x14ac:dyDescent="0.2">
      <c r="A35" s="74" t="s">
        <v>119</v>
      </c>
      <c r="B35" s="164" t="s">
        <v>120</v>
      </c>
      <c r="C35" s="164"/>
      <c r="D35" s="164"/>
      <c r="E35" s="164"/>
      <c r="F35" s="32"/>
      <c r="G35" s="65"/>
      <c r="H35" s="65"/>
      <c r="I35" s="57"/>
      <c r="J35" s="57"/>
      <c r="K35" s="57"/>
      <c r="L35" s="57" t="s">
        <v>66</v>
      </c>
    </row>
    <row r="36" spans="1:12" x14ac:dyDescent="0.2">
      <c r="A36" s="74" t="s">
        <v>121</v>
      </c>
      <c r="B36" s="164" t="s">
        <v>122</v>
      </c>
      <c r="C36" s="164"/>
      <c r="D36" s="164"/>
      <c r="E36" s="164"/>
      <c r="F36" s="32" t="s">
        <v>79</v>
      </c>
      <c r="G36" s="65">
        <v>4827</v>
      </c>
      <c r="H36" s="65" t="s">
        <v>67</v>
      </c>
      <c r="I36" s="57">
        <v>5</v>
      </c>
      <c r="J36" s="57" t="s">
        <v>7</v>
      </c>
      <c r="K36" s="57" t="s">
        <v>67</v>
      </c>
      <c r="L36" s="57"/>
    </row>
    <row r="37" spans="1:12" x14ac:dyDescent="0.2">
      <c r="A37" s="74" t="s">
        <v>123</v>
      </c>
      <c r="B37" s="164" t="s">
        <v>54</v>
      </c>
      <c r="C37" s="164"/>
      <c r="D37" s="164"/>
      <c r="E37" s="164"/>
      <c r="F37" s="32"/>
      <c r="G37" s="65">
        <v>4070</v>
      </c>
      <c r="H37" s="65" t="s">
        <v>67</v>
      </c>
      <c r="I37" s="57">
        <v>4</v>
      </c>
      <c r="J37" s="57" t="s">
        <v>4</v>
      </c>
      <c r="K37" s="57" t="s">
        <v>67</v>
      </c>
      <c r="L37" s="57"/>
    </row>
    <row r="38" spans="1:12" x14ac:dyDescent="0.2">
      <c r="A38" s="74" t="s">
        <v>124</v>
      </c>
      <c r="B38" s="164" t="s">
        <v>73</v>
      </c>
      <c r="C38" s="164"/>
      <c r="D38" s="164"/>
      <c r="E38" s="164"/>
      <c r="F38" s="32"/>
      <c r="G38" s="65">
        <v>4452</v>
      </c>
      <c r="H38" s="65" t="s">
        <v>65</v>
      </c>
      <c r="I38" s="57">
        <v>11</v>
      </c>
      <c r="J38" s="57" t="s">
        <v>5</v>
      </c>
      <c r="K38" s="57" t="s">
        <v>65</v>
      </c>
      <c r="L38" s="57" t="s">
        <v>125</v>
      </c>
    </row>
    <row r="39" spans="1:12" x14ac:dyDescent="0.2">
      <c r="A39" s="74" t="s">
        <v>126</v>
      </c>
      <c r="B39" s="164" t="s">
        <v>127</v>
      </c>
      <c r="C39" s="164"/>
      <c r="D39" s="164"/>
      <c r="E39" s="164"/>
      <c r="F39" s="32" t="s">
        <v>79</v>
      </c>
      <c r="G39" s="65">
        <v>4089</v>
      </c>
      <c r="H39" s="65"/>
      <c r="I39" s="57"/>
      <c r="J39" s="57"/>
      <c r="K39" s="57"/>
      <c r="L39" s="57" t="s">
        <v>128</v>
      </c>
    </row>
    <row r="40" spans="1:12" x14ac:dyDescent="0.2">
      <c r="A40" s="74" t="s">
        <v>129</v>
      </c>
      <c r="B40" s="164" t="s">
        <v>130</v>
      </c>
      <c r="C40" s="164"/>
      <c r="D40" s="164"/>
      <c r="E40" s="164"/>
      <c r="F40" s="32"/>
      <c r="G40" s="65">
        <v>4073</v>
      </c>
      <c r="H40" s="65" t="s">
        <v>65</v>
      </c>
      <c r="I40" s="57">
        <v>9</v>
      </c>
      <c r="J40" s="57" t="s">
        <v>75</v>
      </c>
      <c r="K40" s="57" t="s">
        <v>65</v>
      </c>
      <c r="L40" s="57"/>
    </row>
    <row r="41" spans="1:12" x14ac:dyDescent="0.2">
      <c r="A41" s="74" t="s">
        <v>129</v>
      </c>
      <c r="B41" s="164" t="s">
        <v>82</v>
      </c>
      <c r="C41" s="164"/>
      <c r="D41" s="164"/>
      <c r="E41" s="164"/>
      <c r="F41" s="32"/>
      <c r="G41" s="65">
        <v>3987</v>
      </c>
      <c r="H41" s="65" t="s">
        <v>65</v>
      </c>
      <c r="I41" s="57">
        <v>12</v>
      </c>
      <c r="J41" s="57" t="s">
        <v>83</v>
      </c>
      <c r="K41" s="57" t="s">
        <v>65</v>
      </c>
      <c r="L41" s="57" t="s">
        <v>66</v>
      </c>
    </row>
    <row r="42" spans="1:12" x14ac:dyDescent="0.2">
      <c r="A42" s="74" t="s">
        <v>131</v>
      </c>
      <c r="B42" s="164" t="s">
        <v>132</v>
      </c>
      <c r="C42" s="164"/>
      <c r="D42" s="164"/>
      <c r="E42" s="164"/>
      <c r="F42" s="32" t="s">
        <v>79</v>
      </c>
      <c r="G42" s="65">
        <v>4818</v>
      </c>
      <c r="H42" s="65" t="s">
        <v>67</v>
      </c>
      <c r="I42" s="57">
        <v>8</v>
      </c>
      <c r="J42" s="57"/>
      <c r="K42" s="57" t="s">
        <v>67</v>
      </c>
      <c r="L42" s="57" t="s">
        <v>66</v>
      </c>
    </row>
    <row r="43" spans="1:12" x14ac:dyDescent="0.2">
      <c r="A43" s="74" t="s">
        <v>133</v>
      </c>
      <c r="B43" s="164" t="s">
        <v>134</v>
      </c>
      <c r="C43" s="164"/>
      <c r="D43" s="164"/>
      <c r="E43" s="164"/>
      <c r="F43" s="32"/>
      <c r="G43" s="65">
        <v>4076</v>
      </c>
      <c r="H43" s="65"/>
      <c r="I43" s="57"/>
      <c r="J43" s="57"/>
      <c r="K43" s="57"/>
      <c r="L43" s="57"/>
    </row>
    <row r="44" spans="1:12" x14ac:dyDescent="0.2">
      <c r="A44" s="74" t="s">
        <v>135</v>
      </c>
      <c r="B44" s="164" t="s">
        <v>136</v>
      </c>
      <c r="C44" s="164"/>
      <c r="D44" s="164"/>
      <c r="E44" s="164"/>
      <c r="F44" s="32" t="s">
        <v>79</v>
      </c>
      <c r="G44" s="65">
        <v>4089</v>
      </c>
      <c r="H44" s="65"/>
      <c r="I44" s="57"/>
      <c r="J44" s="57"/>
      <c r="K44" s="57"/>
      <c r="L44" s="57"/>
    </row>
    <row r="45" spans="1:12" x14ac:dyDescent="0.2">
      <c r="A45" s="74" t="s">
        <v>155</v>
      </c>
      <c r="B45" s="164" t="s">
        <v>137</v>
      </c>
      <c r="C45" s="164"/>
      <c r="D45" s="164"/>
      <c r="E45" s="164"/>
      <c r="F45" s="32" t="s">
        <v>64</v>
      </c>
      <c r="G45" s="65">
        <v>4147</v>
      </c>
      <c r="H45" s="65" t="s">
        <v>67</v>
      </c>
      <c r="I45" s="57">
        <v>13</v>
      </c>
      <c r="J45" s="57" t="s">
        <v>6</v>
      </c>
      <c r="K45" s="57" t="s">
        <v>67</v>
      </c>
      <c r="L45" s="57"/>
    </row>
    <row r="46" spans="1:12" x14ac:dyDescent="0.2">
      <c r="A46" s="74" t="s">
        <v>158</v>
      </c>
      <c r="B46" s="164" t="s">
        <v>76</v>
      </c>
      <c r="C46" s="164"/>
      <c r="D46" s="164"/>
      <c r="E46" s="164"/>
      <c r="F46" s="32"/>
      <c r="G46" s="65">
        <v>4243</v>
      </c>
      <c r="H46" s="65"/>
      <c r="I46" s="57"/>
      <c r="J46" s="57"/>
      <c r="K46" s="57"/>
      <c r="L46" s="57"/>
    </row>
    <row r="47" spans="1:12" x14ac:dyDescent="0.2">
      <c r="A47" s="74" t="s">
        <v>138</v>
      </c>
      <c r="B47" s="164" t="s">
        <v>139</v>
      </c>
      <c r="C47" s="164"/>
      <c r="D47" s="164"/>
      <c r="E47" s="164"/>
      <c r="F47" s="32"/>
      <c r="G47" s="65">
        <v>4238</v>
      </c>
      <c r="H47" s="65"/>
      <c r="I47" s="57"/>
      <c r="J47" s="57"/>
      <c r="K47" s="57"/>
      <c r="L47" s="57"/>
    </row>
    <row r="48" spans="1:12" x14ac:dyDescent="0.2">
      <c r="A48" s="74" t="s">
        <v>140</v>
      </c>
      <c r="B48" s="164" t="s">
        <v>141</v>
      </c>
      <c r="C48" s="164"/>
      <c r="D48" s="164"/>
      <c r="E48" s="164"/>
      <c r="F48" s="32"/>
      <c r="G48" s="65">
        <v>4255</v>
      </c>
      <c r="H48" s="65"/>
      <c r="I48" s="57"/>
      <c r="J48" s="57"/>
      <c r="K48" s="57"/>
      <c r="L48" s="57"/>
    </row>
    <row r="49" spans="1:12" x14ac:dyDescent="0.2">
      <c r="A49" s="74" t="s">
        <v>142</v>
      </c>
      <c r="B49" s="164" t="s">
        <v>74</v>
      </c>
      <c r="C49" s="164"/>
      <c r="D49" s="164"/>
      <c r="E49" s="164"/>
      <c r="F49" s="32"/>
      <c r="G49" s="65">
        <v>4147</v>
      </c>
      <c r="H49" s="65"/>
      <c r="I49" s="57"/>
      <c r="J49" s="57"/>
      <c r="K49" s="57"/>
      <c r="L49" s="57"/>
    </row>
    <row r="50" spans="1:12" x14ac:dyDescent="0.2">
      <c r="A50" s="74" t="s">
        <v>143</v>
      </c>
      <c r="B50" s="164" t="s">
        <v>94</v>
      </c>
      <c r="C50" s="164"/>
      <c r="D50" s="164"/>
      <c r="E50" s="164"/>
      <c r="F50" s="32"/>
      <c r="G50" s="65">
        <v>4103</v>
      </c>
      <c r="H50" s="65"/>
      <c r="I50" s="57"/>
      <c r="J50" s="57"/>
      <c r="K50" s="57"/>
      <c r="L50" s="57"/>
    </row>
    <row r="51" spans="1:12" x14ac:dyDescent="0.2">
      <c r="A51" s="74" t="s">
        <v>144</v>
      </c>
      <c r="B51" s="164" t="s">
        <v>130</v>
      </c>
      <c r="C51" s="164"/>
      <c r="D51" s="164"/>
      <c r="E51" s="164"/>
      <c r="F51" s="32"/>
      <c r="G51" s="65">
        <v>4073</v>
      </c>
      <c r="H51" s="65"/>
      <c r="I51" s="57"/>
      <c r="J51" s="57"/>
      <c r="K51" s="57"/>
      <c r="L51" s="57"/>
    </row>
    <row r="52" spans="1:12" x14ac:dyDescent="0.2">
      <c r="A52" s="74" t="s">
        <v>145</v>
      </c>
      <c r="B52" s="164" t="s">
        <v>71</v>
      </c>
      <c r="C52" s="164"/>
      <c r="D52" s="164"/>
      <c r="E52" s="164"/>
      <c r="F52" s="32"/>
      <c r="G52" s="65">
        <v>4248</v>
      </c>
      <c r="H52" s="65"/>
      <c r="I52" s="57"/>
      <c r="J52" s="57"/>
      <c r="K52" s="57"/>
      <c r="L52" s="57"/>
    </row>
    <row r="53" spans="1:12" x14ac:dyDescent="0.2">
      <c r="A53" s="74" t="s">
        <v>145</v>
      </c>
      <c r="B53" s="164" t="s">
        <v>134</v>
      </c>
      <c r="C53" s="164"/>
      <c r="D53" s="164"/>
      <c r="E53" s="164"/>
      <c r="F53" s="32"/>
      <c r="G53" s="65">
        <v>4076</v>
      </c>
      <c r="H53" s="65"/>
      <c r="I53" s="57"/>
      <c r="J53" s="57"/>
      <c r="K53" s="57"/>
      <c r="L53" s="57"/>
    </row>
    <row r="54" spans="1:12" x14ac:dyDescent="0.2">
      <c r="A54" s="74" t="s">
        <v>146</v>
      </c>
      <c r="B54" s="164" t="s">
        <v>147</v>
      </c>
      <c r="C54" s="164"/>
      <c r="D54" s="164"/>
      <c r="E54" s="164"/>
      <c r="F54" s="32"/>
      <c r="G54" s="65">
        <v>4186</v>
      </c>
      <c r="H54" s="65"/>
      <c r="I54" s="57"/>
      <c r="J54" s="57"/>
      <c r="K54" s="57"/>
      <c r="L54" s="57"/>
    </row>
    <row r="55" spans="1:12" x14ac:dyDescent="0.2">
      <c r="A55" s="74" t="s">
        <v>148</v>
      </c>
      <c r="B55" s="164" t="s">
        <v>149</v>
      </c>
      <c r="C55" s="164"/>
      <c r="D55" s="164"/>
      <c r="E55" s="164"/>
      <c r="F55" s="32" t="s">
        <v>64</v>
      </c>
      <c r="G55" s="65">
        <v>4110</v>
      </c>
      <c r="H55" s="65"/>
      <c r="I55" s="57"/>
      <c r="J55" s="57"/>
      <c r="K55" s="57"/>
      <c r="L55" s="57"/>
    </row>
    <row r="56" spans="1:12" x14ac:dyDescent="0.2">
      <c r="A56" s="74" t="s">
        <v>150</v>
      </c>
      <c r="B56" s="164" t="s">
        <v>151</v>
      </c>
      <c r="C56" s="164"/>
      <c r="D56" s="164"/>
      <c r="E56" s="164"/>
      <c r="F56" s="32"/>
      <c r="G56" s="65">
        <v>4241</v>
      </c>
      <c r="H56" s="65"/>
      <c r="I56" s="57"/>
      <c r="J56" s="57"/>
      <c r="K56" s="57"/>
      <c r="L56" s="57"/>
    </row>
    <row r="57" spans="1:12" x14ac:dyDescent="0.2">
      <c r="A57" s="74" t="s">
        <v>157</v>
      </c>
      <c r="B57" s="164" t="s">
        <v>152</v>
      </c>
      <c r="C57" s="164"/>
      <c r="D57" s="164"/>
      <c r="E57" s="164"/>
      <c r="F57" s="32"/>
      <c r="G57" s="65">
        <v>4147</v>
      </c>
      <c r="H57" s="65"/>
      <c r="I57" s="57"/>
      <c r="J57" s="57"/>
      <c r="K57" s="57"/>
      <c r="L57" s="57"/>
    </row>
    <row r="58" spans="1:12" x14ac:dyDescent="0.2">
      <c r="A58" s="74" t="s">
        <v>154</v>
      </c>
      <c r="B58" s="164" t="s">
        <v>153</v>
      </c>
      <c r="C58" s="164"/>
      <c r="D58" s="164"/>
      <c r="E58" s="164"/>
      <c r="F58" s="32"/>
      <c r="G58" s="65">
        <v>4147</v>
      </c>
      <c r="H58" s="65"/>
      <c r="I58" s="57"/>
      <c r="J58" s="57"/>
      <c r="K58" s="57"/>
      <c r="L58" s="57"/>
    </row>
  </sheetData>
  <mergeCells count="57">
    <mergeCell ref="B39:E39"/>
    <mergeCell ref="B40:E40"/>
    <mergeCell ref="B41:E41"/>
    <mergeCell ref="B42:E42"/>
    <mergeCell ref="B57:E57"/>
    <mergeCell ref="B58:E58"/>
    <mergeCell ref="B52:E52"/>
    <mergeCell ref="B53:E53"/>
    <mergeCell ref="B54:E54"/>
    <mergeCell ref="B55:E55"/>
    <mergeCell ref="B28:E28"/>
    <mergeCell ref="B29:E29"/>
    <mergeCell ref="B56:E56"/>
    <mergeCell ref="B47:E47"/>
    <mergeCell ref="B48:E48"/>
    <mergeCell ref="B49:E49"/>
    <mergeCell ref="B50:E50"/>
    <mergeCell ref="B51:E51"/>
    <mergeCell ref="B35:E35"/>
    <mergeCell ref="B36:E36"/>
    <mergeCell ref="B37:E37"/>
    <mergeCell ref="B38:E38"/>
    <mergeCell ref="B43:E43"/>
    <mergeCell ref="B44:E44"/>
    <mergeCell ref="B45:E45"/>
    <mergeCell ref="B46:E46"/>
    <mergeCell ref="B31:E31"/>
    <mergeCell ref="B32:E32"/>
    <mergeCell ref="B33:E33"/>
    <mergeCell ref="B34:E34"/>
    <mergeCell ref="B30:E30"/>
    <mergeCell ref="B14:E14"/>
    <mergeCell ref="B15:E15"/>
    <mergeCell ref="B16:E16"/>
    <mergeCell ref="B26:E26"/>
    <mergeCell ref="B27:E27"/>
    <mergeCell ref="B25:E25"/>
    <mergeCell ref="B23:E23"/>
    <mergeCell ref="B24:E24"/>
    <mergeCell ref="B22:E22"/>
    <mergeCell ref="B18:E18"/>
    <mergeCell ref="B19:E19"/>
    <mergeCell ref="B20:E20"/>
    <mergeCell ref="B21:E21"/>
    <mergeCell ref="B17:E17"/>
    <mergeCell ref="B13:E13"/>
    <mergeCell ref="B10:E10"/>
    <mergeCell ref="B11:E11"/>
    <mergeCell ref="B9:E9"/>
    <mergeCell ref="B6:E6"/>
    <mergeCell ref="B7:E7"/>
    <mergeCell ref="B8:E8"/>
    <mergeCell ref="B3:E3"/>
    <mergeCell ref="B4:E4"/>
    <mergeCell ref="B5:E5"/>
    <mergeCell ref="B2:E2"/>
    <mergeCell ref="B12:E1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3"/>
  <sheetViews>
    <sheetView workbookViewId="0">
      <selection activeCell="A13" sqref="A13"/>
    </sheetView>
  </sheetViews>
  <sheetFormatPr defaultRowHeight="14.25" x14ac:dyDescent="0.2"/>
  <cols>
    <col min="1" max="1" width="28.875" customWidth="1"/>
    <col min="2" max="2" width="14.375" customWidth="1"/>
    <col min="3" max="3" width="12.875" customWidth="1"/>
    <col min="4" max="4" width="14.125" customWidth="1"/>
    <col min="5" max="5" width="41.5" customWidth="1"/>
    <col min="6" max="6" width="21" customWidth="1"/>
    <col min="7" max="7" width="20.625" customWidth="1"/>
  </cols>
  <sheetData>
    <row r="1" spans="1:6" ht="15" x14ac:dyDescent="0.25">
      <c r="A1" s="36" t="s">
        <v>24</v>
      </c>
    </row>
    <row r="3" spans="1:6" ht="77.25" customHeight="1" thickBot="1" x14ac:dyDescent="0.25">
      <c r="A3" s="33" t="s">
        <v>14</v>
      </c>
      <c r="B3" s="29" t="s">
        <v>10</v>
      </c>
      <c r="C3" s="30">
        <v>651</v>
      </c>
      <c r="D3" s="30">
        <v>11</v>
      </c>
      <c r="E3" s="31" t="s">
        <v>13</v>
      </c>
      <c r="F3" s="40" t="s">
        <v>26</v>
      </c>
    </row>
    <row r="4" spans="1:6" ht="51.75" thickBot="1" x14ac:dyDescent="0.25">
      <c r="A4" s="33" t="s">
        <v>12</v>
      </c>
      <c r="B4" s="29" t="s">
        <v>15</v>
      </c>
      <c r="C4" s="30">
        <v>651</v>
      </c>
      <c r="D4" s="30">
        <v>11</v>
      </c>
      <c r="E4" s="31" t="s">
        <v>16</v>
      </c>
      <c r="F4" s="40" t="s">
        <v>26</v>
      </c>
    </row>
    <row r="5" spans="1:6" ht="51.75" thickBot="1" x14ac:dyDescent="0.25">
      <c r="A5" s="33" t="s">
        <v>17</v>
      </c>
      <c r="B5" s="29" t="s">
        <v>10</v>
      </c>
      <c r="C5" s="30">
        <v>651</v>
      </c>
      <c r="D5" s="30">
        <v>11</v>
      </c>
      <c r="E5" s="31" t="s">
        <v>18</v>
      </c>
      <c r="F5" s="40" t="s">
        <v>26</v>
      </c>
    </row>
    <row r="6" spans="1:6" ht="39" thickBot="1" x14ac:dyDescent="0.25">
      <c r="A6" s="52" t="s">
        <v>21</v>
      </c>
      <c r="B6" s="37" t="s">
        <v>8</v>
      </c>
      <c r="C6" s="38">
        <v>975</v>
      </c>
      <c r="D6" s="38">
        <v>6</v>
      </c>
      <c r="E6" s="39" t="s">
        <v>25</v>
      </c>
      <c r="F6" s="40" t="s">
        <v>26</v>
      </c>
    </row>
    <row r="7" spans="1:6" ht="39" thickBot="1" x14ac:dyDescent="0.25">
      <c r="A7" s="53" t="s">
        <v>21</v>
      </c>
      <c r="B7" s="41" t="s">
        <v>27</v>
      </c>
      <c r="C7" s="42">
        <v>975</v>
      </c>
      <c r="D7" s="42">
        <v>6</v>
      </c>
      <c r="E7" s="41" t="s">
        <v>25</v>
      </c>
      <c r="F7" s="43" t="s">
        <v>26</v>
      </c>
    </row>
    <row r="8" spans="1:6" ht="64.5" thickBot="1" x14ac:dyDescent="0.25">
      <c r="A8" s="56" t="s">
        <v>23</v>
      </c>
      <c r="B8" s="45" t="s">
        <v>28</v>
      </c>
      <c r="C8" s="46">
        <v>972</v>
      </c>
      <c r="D8" s="46">
        <v>12</v>
      </c>
      <c r="E8" s="47" t="s">
        <v>29</v>
      </c>
      <c r="F8" s="54" t="s">
        <v>26</v>
      </c>
    </row>
    <row r="9" spans="1:6" ht="51.75" thickBot="1" x14ac:dyDescent="0.25">
      <c r="A9" s="44" t="s">
        <v>22</v>
      </c>
      <c r="B9" s="37" t="s">
        <v>19</v>
      </c>
      <c r="C9" s="48">
        <v>647</v>
      </c>
      <c r="D9" s="48">
        <v>14</v>
      </c>
      <c r="E9" s="39" t="s">
        <v>30</v>
      </c>
      <c r="F9" s="40" t="s">
        <v>26</v>
      </c>
    </row>
    <row r="10" spans="1:6" ht="51.75" thickBot="1" x14ac:dyDescent="0.25">
      <c r="A10" s="56" t="s">
        <v>22</v>
      </c>
      <c r="B10" s="49" t="s">
        <v>9</v>
      </c>
      <c r="C10" s="48">
        <v>837</v>
      </c>
      <c r="D10" s="48">
        <v>7</v>
      </c>
      <c r="E10" s="39" t="s">
        <v>31</v>
      </c>
      <c r="F10" s="40" t="s">
        <v>26</v>
      </c>
    </row>
    <row r="11" spans="1:6" ht="64.5" thickBot="1" x14ac:dyDescent="0.25">
      <c r="A11" s="56" t="s">
        <v>21</v>
      </c>
      <c r="B11" s="49" t="s">
        <v>32</v>
      </c>
      <c r="C11" s="48">
        <v>626</v>
      </c>
      <c r="D11" s="48">
        <v>11</v>
      </c>
      <c r="E11" s="39" t="s">
        <v>33</v>
      </c>
      <c r="F11" s="40" t="s">
        <v>26</v>
      </c>
    </row>
    <row r="12" spans="1:6" ht="64.5" thickBot="1" x14ac:dyDescent="0.25">
      <c r="A12" s="56" t="s">
        <v>20</v>
      </c>
      <c r="B12" s="49" t="s">
        <v>9</v>
      </c>
      <c r="C12" s="48">
        <v>837</v>
      </c>
      <c r="D12" s="48">
        <v>7</v>
      </c>
      <c r="E12" s="39" t="s">
        <v>34</v>
      </c>
      <c r="F12" s="40" t="s">
        <v>26</v>
      </c>
    </row>
    <row r="13" spans="1:6" ht="64.5" thickBot="1" x14ac:dyDescent="0.25">
      <c r="A13" s="50" t="s">
        <v>35</v>
      </c>
      <c r="B13" s="49" t="s">
        <v>28</v>
      </c>
      <c r="C13" s="51">
        <v>972</v>
      </c>
      <c r="D13" s="51">
        <v>12</v>
      </c>
      <c r="E13" s="49" t="s">
        <v>36</v>
      </c>
      <c r="F13" s="55" t="s">
        <v>26</v>
      </c>
    </row>
  </sheetData>
  <sortState xmlns:xlrd2="http://schemas.microsoft.com/office/spreadsheetml/2017/richdata2" ref="A4:F7">
    <sortCondition sortBy="cellColor" ref="A7"/>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Title Page</vt:lpstr>
      <vt:lpstr>Monthly DQ Notes</vt:lpstr>
      <vt:lpstr>Monthly DQ Notes_PBI</vt:lpstr>
      <vt:lpstr>Quarterly Usability</vt:lpstr>
      <vt:lpstr>YTD Usability</vt:lpstr>
      <vt:lpstr>sitelist</vt:lpstr>
      <vt:lpstr>Quarterly DQ Notes</vt:lpstr>
      <vt:lpstr>Sheet1</vt:lpstr>
      <vt:lpstr>log</vt:lpstr>
      <vt:lpstr>'Title Page'!Print_Area</vt:lpstr>
      <vt:lpstr>'Monthly DQ Notes'!Print_Titles</vt:lpstr>
    </vt:vector>
  </TitlesOfParts>
  <Company>CCO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 Fang</dc:creator>
  <cp:lastModifiedBy>Shan, Janet</cp:lastModifiedBy>
  <cp:lastPrinted>2019-06-27T17:22:04Z</cp:lastPrinted>
  <dcterms:created xsi:type="dcterms:W3CDTF">2008-04-16T16:54:59Z</dcterms:created>
  <dcterms:modified xsi:type="dcterms:W3CDTF">2025-08-26T19:14:59Z</dcterms:modified>
</cp:coreProperties>
</file>